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5\"/>
    </mc:Choice>
  </mc:AlternateContent>
  <xr:revisionPtr revIDLastSave="0" documentId="13_ncr:1_{7E179DDC-5CB7-436E-9DDA-D434A9E6F16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<sst xmlns="http://schemas.openxmlformats.org/spreadsheetml/2006/main" count="177" uniqueCount="101">
  <si>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</si>
  <si>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</si>
  <si>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</si>
  <si>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</si>
  <si>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</si>
  <si>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</si>
  <si>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</si>
  <si>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</si>
  <si>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</si>
  <si>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</si>
  <si>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</si>
  <si>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</si>
  <si>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</si>
  <si>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</si>
  <si>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</si>
  <si>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</si>
  <si>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</si>
  <si>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</si>
  <si>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</si>
  <si>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</si>
  <si>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</si>
  <si>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</si>
  <si>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</si>
  <si>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</si>
  <si>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</si>
  <si>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</si>
  <si>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</si>
  <si>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</si>
  <si>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</si>
  <si>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</si>
  <si>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</si>
  <si>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</si>
  <si>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</si>
  <si>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</si>
  <si>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</si>
  <si>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</si>
  <si>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</si>
  <si>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</si>
  <si>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</si>
  <si>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</si>
  <si>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</si>
  <si>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</si>
  <si>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</si>
  <si>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</si>
  <si>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</si>
  <si>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</si>
  <si>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</si>
  <si>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</si>
  <si>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</si>
  <si>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</si>
  <si>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</si>
  <si>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</si>
  <si>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</si>
  <si>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</si>
  <si>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</si>
  <si>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</si>
  <si>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</si>
  <si>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</si>
  <si>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</si>
  <si>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</si>
  <si>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</si>
  <si>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</si>
  <si>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</si>
  <si>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</si>
  <si>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</si>
  <si>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</si>
  <si>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</si>
  <si>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</si>
  <si>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</si>
  <si>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</si>
  <si>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</si>
  <si>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</si>
  <si>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</si>
  <si>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</si>
  <si>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</si>
  <si>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</si>
  <si>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</si>
  <si>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Allouez Bay</t>
  </si>
  <si>
    <t>Hardwood Swamp</t>
  </si>
  <si>
    <t>wet</t>
  </si>
  <si>
    <t>Medium</t>
  </si>
  <si>
    <t>Identify any noteworthy wildlife species observed or in evidence in the wetland or on adjacent lands:</t>
  </si>
  <si>
    <t>L</t>
  </si>
  <si>
    <t>M</t>
  </si>
  <si>
    <t>No</t>
  </si>
  <si>
    <t>H</t>
  </si>
  <si>
    <t>public ownership</t>
  </si>
  <si>
    <t>49N</t>
  </si>
  <si>
    <t>13W</t>
  </si>
  <si>
    <t>S5-33-03A</t>
  </si>
  <si>
    <t>past landscape alterations (scrapes?)</t>
  </si>
  <si>
    <t>adjacent trail</t>
  </si>
  <si>
    <t>From aerial photo review, appears to have past landscape alterations (linear features - scrapes/trails?)</t>
  </si>
  <si>
    <t>T3K (11.155)</t>
  </si>
  <si>
    <t>WETLAND ID: S5-33-03A</t>
  </si>
  <si>
    <t>*also in S4, T48N, R13W</t>
  </si>
  <si>
    <t>D. McNamara</t>
  </si>
  <si>
    <t>Populus tremuloides, Populus balsamifera, Cornus alba, Alnus incana, Salix eriocephala</t>
  </si>
  <si>
    <t>Equisetum sylvaticum, Solidago gigantea</t>
  </si>
  <si>
    <t xml:space="preserve">Calamagrostis canadensis, Rubus idaeus, Doellingeria umbellata, Valeriana officinalis, Rubus pubescens,  </t>
  </si>
  <si>
    <t>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</si>
</sst>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42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D95" sqref="D95:H9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75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89</v>
      </c>
      <c r="B4" s="8" t="s">
        <v>77</v>
      </c>
      <c r="C4" s="8" t="s">
        <v>93</v>
      </c>
      <c r="D4" s="42"/>
      <c r="E4" s="42"/>
      <c r="F4" s="8">
        <v>33</v>
      </c>
      <c r="G4" s="8" t="s">
        <v>87</v>
      </c>
      <c r="H4" s="8" t="s">
        <v>88</v>
      </c>
      <c r="I4" s="21" t="s">
        <v>79</v>
      </c>
      <c r="J4" s="22">
        <v>11.154999999999999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50" t="s">
        <v>96</v>
      </c>
      <c r="B6" s="38">
        <v>45155</v>
      </c>
      <c r="C6" s="8" t="s">
        <v>78</v>
      </c>
      <c r="D6" s="151" t="s">
        <v>89</v>
      </c>
      <c r="E6" s="48"/>
      <c r="F6" s="48"/>
      <c r="G6" s="48"/>
      <c r="H6" s="48" t="s">
        <v>95</v>
      </c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84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v>5</v>
      </c>
      <c r="D15" s="75" t="s">
        <v>83</v>
      </c>
      <c r="E15" s="75"/>
      <c r="F15" s="75"/>
      <c r="G15" s="75"/>
      <c r="H15" s="75"/>
      <c r="I15" s="77" t="s">
        <v>78</v>
      </c>
      <c r="J15" s="78"/>
    </row>
    <row r="16" spans="1:10" x14ac:dyDescent="0.2">
      <c r="A16" s="13" t="s">
        <v>24</v>
      </c>
      <c r="B16" s="36">
        <f>D34</f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5</v>
      </c>
      <c r="D19" s="75" t="s">
        <v>83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6.333333333333333</v>
      </c>
      <c r="D20" s="75" t="s">
        <v>83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5.4444444444444438</v>
      </c>
      <c r="D21" s="75" t="s">
        <v>83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83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83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7.666666666666667</v>
      </c>
      <c r="D24" s="76" t="s">
        <v>85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78</v>
      </c>
      <c r="C28" s="82"/>
      <c r="D28" s="109">
        <v>1</v>
      </c>
      <c r="E28" s="109"/>
      <c r="F28" s="109"/>
      <c r="G28" s="109"/>
      <c r="H28" s="109"/>
      <c r="I28" s="93" t="s">
        <v>80</v>
      </c>
      <c r="J28" s="110"/>
    </row>
    <row r="29" spans="1:10" x14ac:dyDescent="0.2">
      <c r="A29" s="19" t="s">
        <v>39</v>
      </c>
      <c r="B29" s="95" t="s">
        <v>97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99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98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100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94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4" t="s">
        <v>42</v>
      </c>
      <c r="I53" s="114"/>
      <c r="J53" s="115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84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84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84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84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84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84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84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84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84</v>
      </c>
      <c r="I67" s="56"/>
      <c r="J67" s="58"/>
    </row>
    <row r="68" spans="1:10" ht="13.5" thickBot="1" x14ac:dyDescent="0.25">
      <c r="A68" s="26" t="s">
        <v>48</v>
      </c>
      <c r="B68" s="116"/>
      <c r="C68" s="118"/>
      <c r="D68" s="116"/>
      <c r="E68" s="117"/>
      <c r="F68" s="117"/>
      <c r="G68" s="118"/>
      <c r="H68" s="56" t="s">
        <v>84</v>
      </c>
      <c r="I68" s="56"/>
      <c r="J68" s="58"/>
    </row>
    <row r="69" spans="1:10" s="2" customFormat="1" ht="16.5" thickBot="1" x14ac:dyDescent="0.3">
      <c r="A69" s="111" t="s">
        <v>34</v>
      </c>
      <c r="B69" s="112"/>
      <c r="C69" s="112"/>
      <c r="D69" s="112"/>
      <c r="E69" s="112"/>
      <c r="F69" s="112"/>
      <c r="G69" s="112"/>
      <c r="H69" s="112"/>
      <c r="I69" s="112"/>
      <c r="J69" s="113"/>
    </row>
    <row r="70" spans="1:10" x14ac:dyDescent="0.2">
      <c r="A70" s="3" t="s">
        <v>53</v>
      </c>
      <c r="B70" s="75">
        <v>5</v>
      </c>
      <c r="C70" s="75"/>
      <c r="D70" s="56" t="s">
        <v>83</v>
      </c>
      <c r="E70" s="56"/>
      <c r="F70" s="56"/>
      <c r="G70" s="56"/>
      <c r="H70" s="56"/>
      <c r="I70" s="137" t="s">
        <v>78</v>
      </c>
      <c r="J70" s="138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7"/>
      <c r="J71" s="138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7"/>
      <c r="J72" s="138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7"/>
      <c r="J73" s="138"/>
    </row>
    <row r="74" spans="1:10" ht="13.5" thickBot="1" x14ac:dyDescent="0.25">
      <c r="A74" s="27" t="s">
        <v>59</v>
      </c>
      <c r="B74" s="119">
        <f>(B70*D28)+(B71*D34)+(B72*D40)+(B73*D46)</f>
        <v>5</v>
      </c>
      <c r="C74" s="119"/>
      <c r="D74" s="120" t="s">
        <v>83</v>
      </c>
      <c r="E74" s="120"/>
      <c r="F74" s="120"/>
      <c r="G74" s="120"/>
      <c r="H74" s="120"/>
      <c r="I74" s="121" t="s">
        <v>57</v>
      </c>
      <c r="J74" s="122"/>
    </row>
    <row r="75" spans="1:10" s="2" customFormat="1" ht="16.5" thickBot="1" x14ac:dyDescent="0.3">
      <c r="A75" s="111" t="s">
        <v>60</v>
      </c>
      <c r="B75" s="112"/>
      <c r="C75" s="112"/>
      <c r="D75" s="112"/>
      <c r="E75" s="112"/>
      <c r="F75" s="112"/>
      <c r="G75" s="112"/>
      <c r="H75" s="112"/>
      <c r="I75" s="112"/>
      <c r="J75" s="113"/>
    </row>
    <row r="76" spans="1:10" x14ac:dyDescent="0.2">
      <c r="A76" s="7">
        <v>4</v>
      </c>
      <c r="B76" s="125">
        <v>9</v>
      </c>
      <c r="C76" s="125"/>
      <c r="D76" s="151" t="s">
        <v>85</v>
      </c>
      <c r="E76" s="48"/>
      <c r="F76" s="48"/>
      <c r="G76" s="48"/>
      <c r="H76" s="48"/>
      <c r="I76" s="128" t="s">
        <v>90</v>
      </c>
      <c r="J76" s="129"/>
    </row>
    <row r="77" spans="1:10" x14ac:dyDescent="0.2">
      <c r="A77" s="4">
        <v>5</v>
      </c>
      <c r="B77" s="75">
        <v>5</v>
      </c>
      <c r="C77" s="75"/>
      <c r="D77" s="56" t="s">
        <v>83</v>
      </c>
      <c r="E77" s="56"/>
      <c r="F77" s="56"/>
      <c r="G77" s="56"/>
      <c r="H77" s="56"/>
      <c r="I77" s="132"/>
      <c r="J77" s="133"/>
    </row>
    <row r="78" spans="1:10" x14ac:dyDescent="0.2">
      <c r="A78" s="4">
        <v>6</v>
      </c>
      <c r="B78" s="75">
        <v>5</v>
      </c>
      <c r="C78" s="75"/>
      <c r="D78" s="56" t="s">
        <v>83</v>
      </c>
      <c r="E78" s="56"/>
      <c r="F78" s="56"/>
      <c r="G78" s="56"/>
      <c r="H78" s="56"/>
      <c r="I78" s="128"/>
      <c r="J78" s="129"/>
    </row>
    <row r="79" spans="1:10" ht="13.5" thickBot="1" x14ac:dyDescent="0.25">
      <c r="A79" s="27" t="s">
        <v>59</v>
      </c>
      <c r="B79" s="119">
        <f>(B76+B77+B78)/3</f>
        <v>6.333333333333333</v>
      </c>
      <c r="C79" s="119"/>
      <c r="D79" s="120" t="s">
        <v>83</v>
      </c>
      <c r="E79" s="120"/>
      <c r="F79" s="120"/>
      <c r="G79" s="120"/>
      <c r="H79" s="120"/>
      <c r="I79" s="28" t="s">
        <v>61</v>
      </c>
      <c r="J79" s="29"/>
    </row>
    <row r="80" spans="1:10" s="2" customFormat="1" ht="16.5" thickBot="1" x14ac:dyDescent="0.3">
      <c r="A80" s="111" t="s">
        <v>62</v>
      </c>
      <c r="B80" s="112"/>
      <c r="C80" s="112"/>
      <c r="D80" s="112"/>
      <c r="E80" s="112"/>
      <c r="F80" s="112"/>
      <c r="G80" s="112"/>
      <c r="H80" s="112"/>
      <c r="I80" s="112"/>
      <c r="J80" s="113"/>
    </row>
    <row r="81" spans="1:10" x14ac:dyDescent="0.2">
      <c r="A81" s="7">
        <v>7</v>
      </c>
      <c r="B81" s="125">
        <f>B74</f>
        <v>5</v>
      </c>
      <c r="C81" s="125"/>
      <c r="D81" s="48" t="s">
        <v>83</v>
      </c>
      <c r="E81" s="48"/>
      <c r="F81" s="48"/>
      <c r="G81" s="48"/>
      <c r="H81" s="48"/>
      <c r="I81" s="139"/>
      <c r="J81" s="140"/>
    </row>
    <row r="82" spans="1:10" x14ac:dyDescent="0.2">
      <c r="A82" s="4">
        <v>8</v>
      </c>
      <c r="B82" s="75">
        <f>B79</f>
        <v>6.333333333333333</v>
      </c>
      <c r="C82" s="75"/>
      <c r="D82" s="56" t="s">
        <v>83</v>
      </c>
      <c r="E82" s="56"/>
      <c r="F82" s="56"/>
      <c r="G82" s="56"/>
      <c r="H82" s="56"/>
      <c r="I82" s="126"/>
      <c r="J82" s="127"/>
    </row>
    <row r="83" spans="1:10" x14ac:dyDescent="0.2">
      <c r="A83" s="4">
        <v>9</v>
      </c>
      <c r="B83" s="75">
        <v>1</v>
      </c>
      <c r="C83" s="75"/>
      <c r="D83" s="56" t="s">
        <v>82</v>
      </c>
      <c r="E83" s="56"/>
      <c r="F83" s="56"/>
      <c r="G83" s="56"/>
      <c r="H83" s="56"/>
      <c r="I83" s="126"/>
      <c r="J83" s="127"/>
    </row>
    <row r="84" spans="1:10" x14ac:dyDescent="0.2">
      <c r="A84" s="4">
        <v>10</v>
      </c>
      <c r="B84" s="75">
        <f>B77</f>
        <v>5</v>
      </c>
      <c r="C84" s="75"/>
      <c r="D84" s="56" t="s">
        <v>83</v>
      </c>
      <c r="E84" s="56"/>
      <c r="F84" s="56"/>
      <c r="G84" s="56"/>
      <c r="H84" s="56"/>
      <c r="I84" s="132"/>
      <c r="J84" s="133"/>
    </row>
    <row r="85" spans="1:10" x14ac:dyDescent="0.2">
      <c r="A85" s="4">
        <v>11</v>
      </c>
      <c r="B85" s="75">
        <v>5</v>
      </c>
      <c r="C85" s="75"/>
      <c r="D85" s="56" t="s">
        <v>83</v>
      </c>
      <c r="E85" s="56"/>
      <c r="F85" s="56"/>
      <c r="G85" s="56"/>
      <c r="H85" s="56"/>
      <c r="I85" s="126"/>
      <c r="J85" s="127"/>
    </row>
    <row r="86" spans="1:10" x14ac:dyDescent="0.2">
      <c r="A86" s="4">
        <v>12</v>
      </c>
      <c r="B86" s="75">
        <v>5</v>
      </c>
      <c r="C86" s="75"/>
      <c r="D86" s="56" t="s">
        <v>83</v>
      </c>
      <c r="E86" s="56"/>
      <c r="F86" s="56"/>
      <c r="G86" s="56"/>
      <c r="H86" s="56"/>
      <c r="I86" s="126"/>
      <c r="J86" s="127"/>
    </row>
    <row r="87" spans="1:10" x14ac:dyDescent="0.2">
      <c r="A87" s="4">
        <v>13</v>
      </c>
      <c r="B87" s="75">
        <v>9</v>
      </c>
      <c r="C87" s="75"/>
      <c r="D87" s="56" t="s">
        <v>85</v>
      </c>
      <c r="E87" s="56"/>
      <c r="F87" s="56"/>
      <c r="G87" s="56"/>
      <c r="H87" s="56"/>
      <c r="I87" s="126"/>
      <c r="J87" s="127"/>
    </row>
    <row r="88" spans="1:10" x14ac:dyDescent="0.2">
      <c r="A88" s="4">
        <v>14</v>
      </c>
      <c r="B88" s="75">
        <v>5</v>
      </c>
      <c r="C88" s="75"/>
      <c r="D88" s="152" t="s">
        <v>83</v>
      </c>
      <c r="E88" s="56"/>
      <c r="F88" s="56"/>
      <c r="G88" s="56"/>
      <c r="H88" s="56"/>
      <c r="I88" s="126"/>
      <c r="J88" s="127"/>
    </row>
    <row r="89" spans="1:10" ht="13.5" thickBot="1" x14ac:dyDescent="0.25">
      <c r="A89" s="27" t="s">
        <v>59</v>
      </c>
      <c r="B89" s="119">
        <f>(B81+B82+(B83+B84+B85+B86+B87+B88)/6)/3</f>
        <v>5.4444444444444438</v>
      </c>
      <c r="C89" s="119"/>
      <c r="D89" s="120" t="s">
        <v>83</v>
      </c>
      <c r="E89" s="120"/>
      <c r="F89" s="120"/>
      <c r="G89" s="120"/>
      <c r="H89" s="120"/>
      <c r="I89" s="121" t="s">
        <v>63</v>
      </c>
      <c r="J89" s="122"/>
    </row>
    <row r="90" spans="1:10" s="2" customFormat="1" ht="16.5" thickBot="1" x14ac:dyDescent="0.3">
      <c r="A90" s="134" t="s">
        <v>64</v>
      </c>
      <c r="B90" s="135"/>
      <c r="C90" s="135"/>
      <c r="D90" s="135"/>
      <c r="E90" s="135"/>
      <c r="F90" s="135"/>
      <c r="G90" s="135"/>
      <c r="H90" s="135"/>
      <c r="I90" s="135"/>
      <c r="J90" s="136"/>
    </row>
    <row r="91" spans="1:10" x14ac:dyDescent="0.2">
      <c r="A91" s="7">
        <v>15</v>
      </c>
      <c r="B91" s="125">
        <f>B76</f>
        <v>9</v>
      </c>
      <c r="C91" s="125"/>
      <c r="D91" s="48" t="s">
        <v>82</v>
      </c>
      <c r="E91" s="48"/>
      <c r="F91" s="48"/>
      <c r="G91" s="48"/>
      <c r="H91" s="48"/>
      <c r="I91" s="128"/>
      <c r="J91" s="129"/>
    </row>
    <row r="92" spans="1:10" x14ac:dyDescent="0.2">
      <c r="A92" s="4">
        <v>16</v>
      </c>
      <c r="B92" s="75">
        <v>9</v>
      </c>
      <c r="C92" s="75"/>
      <c r="D92" s="152" t="s">
        <v>85</v>
      </c>
      <c r="E92" s="56"/>
      <c r="F92" s="56"/>
      <c r="G92" s="56"/>
      <c r="H92" s="56"/>
      <c r="I92" s="130"/>
      <c r="J92" s="131"/>
    </row>
    <row r="93" spans="1:10" x14ac:dyDescent="0.2">
      <c r="A93" s="4">
        <v>17</v>
      </c>
      <c r="B93" s="75">
        <v>5</v>
      </c>
      <c r="C93" s="75"/>
      <c r="D93" s="56" t="s">
        <v>83</v>
      </c>
      <c r="E93" s="56"/>
      <c r="F93" s="56"/>
      <c r="G93" s="56"/>
      <c r="H93" s="56"/>
      <c r="I93" s="132"/>
      <c r="J93" s="133"/>
    </row>
    <row r="94" spans="1:10" x14ac:dyDescent="0.2">
      <c r="A94" s="4">
        <v>18</v>
      </c>
      <c r="B94" s="75">
        <v>1</v>
      </c>
      <c r="C94" s="75"/>
      <c r="D94" s="152" t="s">
        <v>82</v>
      </c>
      <c r="E94" s="56"/>
      <c r="F94" s="56"/>
      <c r="G94" s="56"/>
      <c r="H94" s="56"/>
      <c r="I94" s="132"/>
      <c r="J94" s="133"/>
    </row>
    <row r="95" spans="1:10" x14ac:dyDescent="0.2">
      <c r="A95" s="4">
        <v>19</v>
      </c>
      <c r="B95" s="75">
        <f>B78</f>
        <v>5</v>
      </c>
      <c r="C95" s="75"/>
      <c r="D95" s="56" t="s">
        <v>83</v>
      </c>
      <c r="E95" s="56"/>
      <c r="F95" s="56"/>
      <c r="G95" s="56"/>
      <c r="H95" s="56"/>
      <c r="I95" s="128"/>
      <c r="J95" s="129"/>
    </row>
    <row r="96" spans="1:10" x14ac:dyDescent="0.2">
      <c r="A96" s="4">
        <v>20</v>
      </c>
      <c r="B96" s="75">
        <v>1</v>
      </c>
      <c r="C96" s="75"/>
      <c r="D96" s="56" t="s">
        <v>82</v>
      </c>
      <c r="E96" s="56"/>
      <c r="F96" s="56"/>
      <c r="G96" s="56"/>
      <c r="H96" s="56"/>
      <c r="I96" s="126"/>
      <c r="J96" s="127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83</v>
      </c>
      <c r="E97" s="57"/>
      <c r="F97" s="57"/>
      <c r="G97" s="57"/>
      <c r="H97" s="57"/>
      <c r="I97" s="123" t="s">
        <v>65</v>
      </c>
      <c r="J97" s="124"/>
    </row>
    <row r="98" spans="1:10" ht="16.5" thickBot="1" x14ac:dyDescent="0.3">
      <c r="A98" s="111" t="s">
        <v>66</v>
      </c>
      <c r="B98" s="112"/>
      <c r="C98" s="112"/>
      <c r="D98" s="112"/>
      <c r="E98" s="112"/>
      <c r="F98" s="112"/>
      <c r="G98" s="112"/>
      <c r="H98" s="112"/>
      <c r="I98" s="112"/>
      <c r="J98" s="113"/>
    </row>
    <row r="99" spans="1:10" x14ac:dyDescent="0.2">
      <c r="A99" s="7">
        <v>21</v>
      </c>
      <c r="B99" s="125">
        <v>5</v>
      </c>
      <c r="C99" s="125"/>
      <c r="D99" s="48" t="s">
        <v>83</v>
      </c>
      <c r="E99" s="48"/>
      <c r="F99" s="48"/>
      <c r="G99" s="48"/>
      <c r="H99" s="48"/>
      <c r="I99" s="132"/>
      <c r="J99" s="133"/>
    </row>
    <row r="100" spans="1:10" x14ac:dyDescent="0.2">
      <c r="A100" s="4">
        <v>22</v>
      </c>
      <c r="B100" s="75">
        <v>1</v>
      </c>
      <c r="C100" s="75"/>
      <c r="D100" s="152" t="s">
        <v>82</v>
      </c>
      <c r="E100" s="56"/>
      <c r="F100" s="56"/>
      <c r="G100" s="56"/>
      <c r="H100" s="56"/>
      <c r="I100" s="132"/>
      <c r="J100" s="133"/>
    </row>
    <row r="101" spans="1:10" x14ac:dyDescent="0.2">
      <c r="A101" s="4">
        <v>23</v>
      </c>
      <c r="B101" s="75">
        <f>B92</f>
        <v>9</v>
      </c>
      <c r="C101" s="75"/>
      <c r="D101" s="56" t="s">
        <v>83</v>
      </c>
      <c r="E101" s="56"/>
      <c r="F101" s="56"/>
      <c r="G101" s="56"/>
      <c r="H101" s="56"/>
      <c r="I101" s="130"/>
      <c r="J101" s="131"/>
    </row>
    <row r="102" spans="1:10" x14ac:dyDescent="0.2">
      <c r="A102" s="4">
        <v>24</v>
      </c>
      <c r="B102" s="75">
        <f>B78</f>
        <v>5</v>
      </c>
      <c r="C102" s="75"/>
      <c r="D102" s="56" t="s">
        <v>83</v>
      </c>
      <c r="E102" s="56"/>
      <c r="F102" s="56"/>
      <c r="G102" s="56"/>
      <c r="H102" s="56"/>
      <c r="I102" s="128"/>
      <c r="J102" s="129"/>
    </row>
    <row r="103" spans="1:10" x14ac:dyDescent="0.2">
      <c r="A103" s="4">
        <v>25</v>
      </c>
      <c r="B103" s="75">
        <f>B76</f>
        <v>9</v>
      </c>
      <c r="C103" s="75"/>
      <c r="D103" s="56" t="s">
        <v>82</v>
      </c>
      <c r="E103" s="56"/>
      <c r="F103" s="56"/>
      <c r="G103" s="56"/>
      <c r="H103" s="56"/>
      <c r="I103" s="128"/>
      <c r="J103" s="129"/>
    </row>
    <row r="104" spans="1:10" x14ac:dyDescent="0.2">
      <c r="A104" s="4">
        <v>26</v>
      </c>
      <c r="B104" s="75">
        <v>9</v>
      </c>
      <c r="C104" s="75"/>
      <c r="D104" s="56" t="s">
        <v>85</v>
      </c>
      <c r="E104" s="56"/>
      <c r="F104" s="56"/>
      <c r="G104" s="56"/>
      <c r="H104" s="56"/>
      <c r="I104" s="126"/>
      <c r="J104" s="127"/>
    </row>
    <row r="105" spans="1:10" ht="13.5" thickBot="1" x14ac:dyDescent="0.25">
      <c r="A105" s="27" t="s">
        <v>59</v>
      </c>
      <c r="B105" s="119">
        <f>(B99+B100+B101+B102+B103+B104)/6</f>
        <v>6.333333333333333</v>
      </c>
      <c r="C105" s="119"/>
      <c r="D105" s="120" t="s">
        <v>83</v>
      </c>
      <c r="E105" s="120"/>
      <c r="F105" s="120"/>
      <c r="G105" s="120"/>
      <c r="H105" s="120"/>
      <c r="I105" s="123" t="s">
        <v>67</v>
      </c>
      <c r="J105" s="124"/>
    </row>
    <row r="106" spans="1:10" ht="16.5" thickBot="1" x14ac:dyDescent="0.3">
      <c r="A106" s="134" t="s">
        <v>74</v>
      </c>
      <c r="B106" s="135"/>
      <c r="C106" s="135"/>
      <c r="D106" s="135"/>
      <c r="E106" s="135"/>
      <c r="F106" s="135"/>
      <c r="G106" s="135"/>
      <c r="H106" s="135"/>
      <c r="I106" s="135"/>
      <c r="J106" s="136"/>
    </row>
    <row r="107" spans="1:10" x14ac:dyDescent="0.2">
      <c r="A107" s="7">
        <v>27</v>
      </c>
      <c r="B107" s="125">
        <v>9</v>
      </c>
      <c r="C107" s="125"/>
      <c r="D107" s="48" t="s">
        <v>85</v>
      </c>
      <c r="E107" s="48"/>
      <c r="F107" s="48"/>
      <c r="G107" s="48"/>
      <c r="H107" s="48"/>
      <c r="I107" s="139" t="s">
        <v>86</v>
      </c>
      <c r="J107" s="140"/>
    </row>
    <row r="108" spans="1:10" x14ac:dyDescent="0.2">
      <c r="A108" s="4">
        <v>28</v>
      </c>
      <c r="B108" s="75">
        <v>9</v>
      </c>
      <c r="C108" s="75"/>
      <c r="D108" s="56" t="s">
        <v>85</v>
      </c>
      <c r="E108" s="56"/>
      <c r="F108" s="56"/>
      <c r="G108" s="56"/>
      <c r="H108" s="56"/>
      <c r="I108" s="126" t="s">
        <v>91</v>
      </c>
      <c r="J108" s="127"/>
    </row>
    <row r="109" spans="1:10" x14ac:dyDescent="0.2">
      <c r="A109" s="4">
        <v>29</v>
      </c>
      <c r="B109" s="75">
        <v>5</v>
      </c>
      <c r="C109" s="75"/>
      <c r="D109" s="56" t="s">
        <v>83</v>
      </c>
      <c r="E109" s="56"/>
      <c r="F109" s="56"/>
      <c r="G109" s="56"/>
      <c r="H109" s="56"/>
      <c r="I109" s="126"/>
      <c r="J109" s="127"/>
    </row>
    <row r="110" spans="1:10" ht="13.5" thickBot="1" x14ac:dyDescent="0.25">
      <c r="A110" s="5" t="s">
        <v>59</v>
      </c>
      <c r="B110" s="76">
        <f>(B107+B108+B109)/3</f>
        <v>7.666666666666667</v>
      </c>
      <c r="C110" s="76"/>
      <c r="D110" s="57" t="s">
        <v>85</v>
      </c>
      <c r="E110" s="57"/>
      <c r="F110" s="57"/>
      <c r="G110" s="57"/>
      <c r="H110" s="57"/>
      <c r="I110" s="123"/>
      <c r="J110" s="124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4" t="s">
        <v>76</v>
      </c>
      <c r="C113" s="145"/>
      <c r="D113" s="145"/>
      <c r="E113" s="145"/>
      <c r="F113" s="145"/>
      <c r="G113" s="145"/>
      <c r="H113" s="145"/>
      <c r="I113" s="145"/>
      <c r="J113" s="146"/>
    </row>
    <row r="114" spans="1:10" ht="13.5" thickBot="1" x14ac:dyDescent="0.25">
      <c r="B114" s="141" t="s">
        <v>73</v>
      </c>
      <c r="C114" s="142"/>
      <c r="D114" s="142"/>
      <c r="E114" s="142"/>
      <c r="F114" s="142"/>
      <c r="G114" s="142"/>
      <c r="H114" s="142"/>
      <c r="I114" s="142"/>
      <c r="J114" s="143"/>
    </row>
    <row r="117" spans="1:10" ht="13.5" thickBot="1" x14ac:dyDescent="0.25"/>
    <row r="118" spans="1:10" x14ac:dyDescent="0.2">
      <c r="A118" s="144" t="s">
        <v>81</v>
      </c>
      <c r="B118" s="145"/>
      <c r="C118" s="145"/>
      <c r="D118" s="145"/>
      <c r="E118" s="145"/>
      <c r="F118" s="145"/>
      <c r="G118" s="145"/>
      <c r="H118" s="145"/>
      <c r="I118" s="145"/>
      <c r="J118" s="146"/>
    </row>
    <row r="119" spans="1:10" ht="13.5" thickBot="1" x14ac:dyDescent="0.25">
      <c r="A119" s="141" t="s">
        <v>69</v>
      </c>
      <c r="B119" s="142"/>
      <c r="C119" s="142"/>
      <c r="D119" s="142"/>
      <c r="E119" s="142"/>
      <c r="F119" s="142"/>
      <c r="G119" s="142"/>
      <c r="H119" s="142"/>
      <c r="I119" s="142"/>
      <c r="J119" s="143"/>
    </row>
    <row r="120" spans="1:10" s="40" customFormat="1" x14ac:dyDescent="0.2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</row>
    <row r="121" spans="1:10" s="40" customFormat="1" x14ac:dyDescent="0.2">
      <c r="I121" s="41"/>
      <c r="J121" s="41"/>
    </row>
    <row r="122" spans="1:10" x14ac:dyDescent="0.2">
      <c r="A122" s="1" t="s">
        <v>70</v>
      </c>
    </row>
    <row r="123" spans="1:10" x14ac:dyDescent="0.2">
      <c r="A123" s="148" t="s">
        <v>92</v>
      </c>
      <c r="B123" s="148"/>
      <c r="C123" s="148"/>
      <c r="D123" s="148"/>
      <c r="E123" s="148"/>
      <c r="F123" s="148"/>
      <c r="G123" s="148"/>
      <c r="H123" s="148"/>
      <c r="I123" s="148"/>
      <c r="J123" s="148"/>
    </row>
    <row r="124" spans="1:10" x14ac:dyDescent="0.2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</row>
    <row r="125" spans="1:10" x14ac:dyDescent="0.2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</row>
    <row r="126" spans="1:10" x14ac:dyDescent="0.2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</row>
    <row r="127" spans="1:10" x14ac:dyDescent="0.2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</row>
    <row r="151" spans="1:10" x14ac:dyDescent="0.2">
      <c r="A151" s="1" t="s">
        <v>71</v>
      </c>
    </row>
    <row r="152" spans="1:10" x14ac:dyDescent="0.2">
      <c r="A152" s="40"/>
    </row>
    <row r="155" spans="1:10" x14ac:dyDescent="0.2">
      <c r="A155" s="147" t="s">
        <v>72</v>
      </c>
      <c r="B155" s="147"/>
      <c r="C155" s="147"/>
      <c r="D155" s="147"/>
      <c r="E155" s="147"/>
      <c r="F155" s="147"/>
      <c r="G155" s="147"/>
      <c r="H155" s="147"/>
      <c r="I155" s="147"/>
      <c r="J155" s="147"/>
    </row>
  </sheetData>
  <mergeCells count="259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20:J120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2024-03-01T19:04:51Z</dcterms:modified>
</cp:coreProperties>
</file>