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9846379C-0956-4987-94C5-C6A0C269F377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<sst xmlns="http://schemas.openxmlformats.org/spreadsheetml/2006/main" count="173" uniqueCount="96">
  <si>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</si>
  <si>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</si>
  <si>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</si>
  <si>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</si>
  <si>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</si>
  <si>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</si>
  <si>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</si>
  <si>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</si>
  <si>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</si>
  <si>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</si>
  <si>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</si>
  <si>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</si>
  <si>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</si>
  <si>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</si>
  <si>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</si>
  <si>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</si>
  <si>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</si>
  <si>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</si>
  <si>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</si>
  <si>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</si>
  <si>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</si>
  <si>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</si>
  <si>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</si>
  <si>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</si>
  <si>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</si>
  <si>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</si>
  <si>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</si>
  <si>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</si>
  <si>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</si>
  <si>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</si>
  <si>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</si>
  <si>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</si>
  <si>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</si>
  <si>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</si>
  <si>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</si>
  <si>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</si>
  <si>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</si>
  <si>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</si>
  <si>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</si>
  <si>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</si>
  <si>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</si>
  <si>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</si>
  <si>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</si>
  <si>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</si>
  <si>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</si>
  <si>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</si>
  <si>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</si>
  <si>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</si>
  <si>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</si>
  <si>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</si>
  <si>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</si>
  <si>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</si>
  <si>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</si>
  <si>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</si>
  <si>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</si>
  <si>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</si>
  <si>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</si>
  <si>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</si>
  <si>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</si>
  <si>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</si>
  <si>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</si>
  <si>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</si>
  <si>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</si>
  <si>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</si>
  <si>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</si>
  <si>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</si>
  <si>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</si>
  <si>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</si>
  <si>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</si>
  <si>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</si>
  <si>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</si>
  <si>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</si>
  <si>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</si>
  <si>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</si>
  <si>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</si>
  <si>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</si>
  <si>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</si>
  <si>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</si>
  <si>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</si>
  <si>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</si>
  <si>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</si>
  <si>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</si>
  <si>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</si>
  <si>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</si>
  <si>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</si>
  <si>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</si>
  <si>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</si>
  <si>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</si>
  <si>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</si>
  <si>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</si>
  <si>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S7-04-02C</t>
  </si>
  <si>
    <t>D. McNamara</t>
  </si>
  <si>
    <t>WETLAND ID: S7-04-02C</t>
  </si>
  <si>
    <t>Phalaris arundinacea, Agrostis gigantea</t>
  </si>
  <si>
    <t>Carex retrorsa, Valeriana officinalis, Scirpus cyperinus, Symphyotrichum lateriflorum</t>
  </si>
  <si>
    <t>Phalaris arundinacea, Agrostis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</si>
</sst>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1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90</v>
      </c>
      <c r="B4" s="8" t="s">
        <v>85</v>
      </c>
      <c r="C4" s="46" t="s">
        <v>88</v>
      </c>
      <c r="D4" s="43" t="s">
        <v>83</v>
      </c>
      <c r="E4" s="43" t="s">
        <v>83</v>
      </c>
      <c r="F4" s="8">
        <v>9</v>
      </c>
      <c r="G4" s="8" t="s">
        <v>86</v>
      </c>
      <c r="H4" s="8" t="s">
        <v>87</v>
      </c>
      <c r="I4" s="21" t="s">
        <v>89</v>
      </c>
      <c r="J4" s="22">
        <v>3.6999999999999998E-2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91</v>
      </c>
      <c r="B6" s="39">
        <v>45155</v>
      </c>
      <c r="C6" s="8" t="s">
        <v>82</v>
      </c>
      <c r="D6" s="51" t="s">
        <v>90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84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1</v>
      </c>
      <c r="D15" s="80" t="s">
        <v>80</v>
      </c>
      <c r="E15" s="79"/>
      <c r="F15" s="79"/>
      <c r="G15" s="79"/>
      <c r="H15" s="79"/>
      <c r="I15" s="85" t="s">
        <v>82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1</v>
      </c>
      <c r="D19" s="80" t="s">
        <v>80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7.666666666666667</v>
      </c>
      <c r="D20" s="80" t="s">
        <v>81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4.5555555555555562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4.333333333333333</v>
      </c>
      <c r="D22" s="80" t="s">
        <v>78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5.666666666666667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78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82</v>
      </c>
      <c r="C28" s="98"/>
      <c r="D28" s="99">
        <v>1</v>
      </c>
      <c r="E28" s="99"/>
      <c r="F28" s="99"/>
      <c r="G28" s="99"/>
      <c r="H28" s="99"/>
      <c r="I28" s="100" t="s">
        <v>80</v>
      </c>
      <c r="J28" s="101"/>
    </row>
    <row r="29" spans="1:10" x14ac:dyDescent="0.2">
      <c r="A29" s="19" t="s">
        <v>39</v>
      </c>
      <c r="B29" s="102" t="s">
        <v>93</v>
      </c>
      <c r="C29" s="102"/>
      <c r="D29" s="102"/>
      <c r="E29" s="102"/>
      <c r="F29" s="102"/>
      <c r="G29" s="102"/>
      <c r="H29" s="102"/>
      <c r="I29" s="102"/>
      <c r="J29" s="103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94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95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4"/>
      <c r="C40" s="104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4"/>
      <c r="C46" s="104"/>
      <c r="D46" s="99"/>
      <c r="E46" s="99"/>
      <c r="F46" s="99"/>
      <c r="G46" s="99"/>
      <c r="H46" s="99"/>
      <c r="I46" s="113"/>
      <c r="J46" s="101"/>
    </row>
    <row r="47" spans="1:10" x14ac:dyDescent="0.2">
      <c r="A47" s="19" t="s">
        <v>39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9" t="s">
        <v>92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8" t="s">
        <v>42</v>
      </c>
      <c r="I53" s="118"/>
      <c r="J53" s="119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0" t="s">
        <v>84</v>
      </c>
      <c r="I55" s="60"/>
      <c r="J55" s="62"/>
    </row>
    <row r="56" spans="1:10" x14ac:dyDescent="0.2">
      <c r="A56" s="25" t="s">
        <v>46</v>
      </c>
      <c r="B56" s="105"/>
      <c r="C56" s="107"/>
      <c r="D56" s="105"/>
      <c r="E56" s="106"/>
      <c r="F56" s="106"/>
      <c r="G56" s="107"/>
      <c r="H56" s="95"/>
      <c r="I56" s="95"/>
      <c r="J56" s="96"/>
    </row>
    <row r="57" spans="1:10" x14ac:dyDescent="0.2">
      <c r="A57" s="26" t="s">
        <v>47</v>
      </c>
      <c r="B57" s="105"/>
      <c r="C57" s="107"/>
      <c r="D57" s="105"/>
      <c r="E57" s="106"/>
      <c r="F57" s="106"/>
      <c r="G57" s="107"/>
      <c r="H57" s="60" t="s">
        <v>79</v>
      </c>
      <c r="I57" s="60"/>
      <c r="J57" s="62"/>
    </row>
    <row r="58" spans="1:10" x14ac:dyDescent="0.2">
      <c r="A58" s="26" t="s">
        <v>48</v>
      </c>
      <c r="B58" s="105"/>
      <c r="C58" s="107"/>
      <c r="D58" s="105"/>
      <c r="E58" s="106"/>
      <c r="F58" s="106"/>
      <c r="G58" s="107"/>
      <c r="H58" s="60" t="s">
        <v>79</v>
      </c>
      <c r="I58" s="60"/>
      <c r="J58" s="62"/>
    </row>
    <row r="59" spans="1:10" x14ac:dyDescent="0.2">
      <c r="A59" s="25" t="s">
        <v>49</v>
      </c>
      <c r="B59" s="105"/>
      <c r="C59" s="107"/>
      <c r="D59" s="105"/>
      <c r="E59" s="106"/>
      <c r="F59" s="106"/>
      <c r="G59" s="107"/>
      <c r="H59" s="60" t="s">
        <v>79</v>
      </c>
      <c r="I59" s="60"/>
      <c r="J59" s="62"/>
    </row>
    <row r="60" spans="1:10" x14ac:dyDescent="0.2">
      <c r="A60" s="25" t="s">
        <v>50</v>
      </c>
      <c r="B60" s="105"/>
      <c r="C60" s="107"/>
      <c r="D60" s="105"/>
      <c r="E60" s="106"/>
      <c r="F60" s="106"/>
      <c r="G60" s="107"/>
      <c r="H60" s="95"/>
      <c r="I60" s="95"/>
      <c r="J60" s="96"/>
    </row>
    <row r="61" spans="1:10" x14ac:dyDescent="0.2">
      <c r="A61" s="26" t="s">
        <v>47</v>
      </c>
      <c r="B61" s="105"/>
      <c r="C61" s="107"/>
      <c r="D61" s="105"/>
      <c r="E61" s="106"/>
      <c r="F61" s="106"/>
      <c r="G61" s="107"/>
      <c r="H61" s="60" t="s">
        <v>84</v>
      </c>
      <c r="I61" s="60"/>
      <c r="J61" s="62"/>
    </row>
    <row r="62" spans="1:10" x14ac:dyDescent="0.2">
      <c r="A62" s="26" t="s">
        <v>48</v>
      </c>
      <c r="B62" s="105"/>
      <c r="C62" s="107"/>
      <c r="D62" s="105"/>
      <c r="E62" s="106"/>
      <c r="F62" s="106"/>
      <c r="G62" s="107"/>
      <c r="H62" s="60" t="s">
        <v>79</v>
      </c>
      <c r="I62" s="60"/>
      <c r="J62" s="62"/>
    </row>
    <row r="63" spans="1:10" x14ac:dyDescent="0.2">
      <c r="A63" s="25" t="s">
        <v>51</v>
      </c>
      <c r="B63" s="105"/>
      <c r="C63" s="107"/>
      <c r="D63" s="105"/>
      <c r="E63" s="106"/>
      <c r="F63" s="106"/>
      <c r="G63" s="107"/>
      <c r="H63" s="95"/>
      <c r="I63" s="95"/>
      <c r="J63" s="96"/>
    </row>
    <row r="64" spans="1:10" x14ac:dyDescent="0.2">
      <c r="A64" s="26" t="s">
        <v>47</v>
      </c>
      <c r="B64" s="105"/>
      <c r="C64" s="107"/>
      <c r="D64" s="105"/>
      <c r="E64" s="106"/>
      <c r="F64" s="106"/>
      <c r="G64" s="107"/>
      <c r="H64" s="60" t="s">
        <v>79</v>
      </c>
      <c r="I64" s="60"/>
      <c r="J64" s="62"/>
    </row>
    <row r="65" spans="1:10" x14ac:dyDescent="0.2">
      <c r="A65" s="26" t="s">
        <v>48</v>
      </c>
      <c r="B65" s="105"/>
      <c r="C65" s="107"/>
      <c r="D65" s="105"/>
      <c r="E65" s="106"/>
      <c r="F65" s="106"/>
      <c r="G65" s="107"/>
      <c r="H65" s="60" t="s">
        <v>79</v>
      </c>
      <c r="I65" s="60"/>
      <c r="J65" s="62"/>
    </row>
    <row r="66" spans="1:10" x14ac:dyDescent="0.2">
      <c r="A66" s="25" t="s">
        <v>52</v>
      </c>
      <c r="B66" s="105"/>
      <c r="C66" s="107"/>
      <c r="D66" s="105"/>
      <c r="E66" s="106"/>
      <c r="F66" s="106"/>
      <c r="G66" s="107"/>
      <c r="H66" s="95"/>
      <c r="I66" s="95"/>
      <c r="J66" s="96"/>
    </row>
    <row r="67" spans="1:10" x14ac:dyDescent="0.2">
      <c r="A67" s="26" t="s">
        <v>47</v>
      </c>
      <c r="B67" s="105"/>
      <c r="C67" s="107"/>
      <c r="D67" s="105"/>
      <c r="E67" s="106"/>
      <c r="F67" s="106"/>
      <c r="G67" s="107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20"/>
      <c r="C68" s="122"/>
      <c r="D68" s="120"/>
      <c r="E68" s="121"/>
      <c r="F68" s="121"/>
      <c r="G68" s="122"/>
      <c r="H68" s="60" t="s">
        <v>79</v>
      </c>
      <c r="I68" s="60"/>
      <c r="J68" s="62"/>
    </row>
    <row r="69" spans="1:10" s="2" customFormat="1" ht="16.5" thickBot="1" x14ac:dyDescent="0.3">
      <c r="A69" s="115" t="s">
        <v>34</v>
      </c>
      <c r="B69" s="116"/>
      <c r="C69" s="116"/>
      <c r="D69" s="116"/>
      <c r="E69" s="116"/>
      <c r="F69" s="116"/>
      <c r="G69" s="116"/>
      <c r="H69" s="116"/>
      <c r="I69" s="116"/>
      <c r="J69" s="117"/>
    </row>
    <row r="70" spans="1:10" x14ac:dyDescent="0.2">
      <c r="A70" s="3" t="s">
        <v>53</v>
      </c>
      <c r="B70" s="79">
        <v>1</v>
      </c>
      <c r="C70" s="79"/>
      <c r="D70" s="124" t="s">
        <v>80</v>
      </c>
      <c r="E70" s="60"/>
      <c r="F70" s="60"/>
      <c r="G70" s="60"/>
      <c r="H70" s="60"/>
      <c r="I70" s="142" t="s">
        <v>82</v>
      </c>
      <c r="J70" s="143"/>
    </row>
    <row r="71" spans="1:10" x14ac:dyDescent="0.2">
      <c r="A71" s="3" t="s">
        <v>54</v>
      </c>
      <c r="B71" s="79"/>
      <c r="C71" s="79"/>
      <c r="D71" s="124"/>
      <c r="E71" s="60"/>
      <c r="F71" s="60"/>
      <c r="G71" s="60"/>
      <c r="H71" s="60"/>
      <c r="I71" s="142"/>
      <c r="J71" s="143"/>
    </row>
    <row r="72" spans="1:10" x14ac:dyDescent="0.2">
      <c r="A72" s="3" t="s">
        <v>55</v>
      </c>
      <c r="B72" s="79"/>
      <c r="C72" s="79"/>
      <c r="D72" s="124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3">
        <f>(B70*D28)+(B71*D34)+(B72*D40)+(B73*D46)</f>
        <v>1</v>
      </c>
      <c r="C74" s="123"/>
      <c r="D74" s="125" t="s">
        <v>80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5" t="s">
        <v>60</v>
      </c>
      <c r="B75" s="116"/>
      <c r="C75" s="116"/>
      <c r="D75" s="116"/>
      <c r="E75" s="116"/>
      <c r="F75" s="116"/>
      <c r="G75" s="116"/>
      <c r="H75" s="116"/>
      <c r="I75" s="116"/>
      <c r="J75" s="117"/>
    </row>
    <row r="76" spans="1:10" x14ac:dyDescent="0.2">
      <c r="A76" s="7">
        <v>4</v>
      </c>
      <c r="B76" s="130">
        <v>9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81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5</v>
      </c>
      <c r="C78" s="79"/>
      <c r="D78" s="124" t="s">
        <v>78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3">
        <f>(B76+B77+B78)/3</f>
        <v>7.666666666666667</v>
      </c>
      <c r="C79" s="123"/>
      <c r="D79" s="125" t="s">
        <v>81</v>
      </c>
      <c r="E79" s="125"/>
      <c r="F79" s="125"/>
      <c r="G79" s="125"/>
      <c r="H79" s="125"/>
      <c r="I79" s="29" t="s">
        <v>61</v>
      </c>
      <c r="J79" s="30"/>
    </row>
    <row r="80" spans="1:10" s="2" customFormat="1" ht="16.5" thickBot="1" x14ac:dyDescent="0.3">
      <c r="A80" s="115" t="s">
        <v>62</v>
      </c>
      <c r="B80" s="116"/>
      <c r="C80" s="116"/>
      <c r="D80" s="116"/>
      <c r="E80" s="116"/>
      <c r="F80" s="116"/>
      <c r="G80" s="116"/>
      <c r="H80" s="116"/>
      <c r="I80" s="116"/>
      <c r="J80" s="117"/>
    </row>
    <row r="81" spans="1:10" x14ac:dyDescent="0.2">
      <c r="A81" s="7">
        <v>7</v>
      </c>
      <c r="B81" s="130">
        <f>B74</f>
        <v>1</v>
      </c>
      <c r="C81" s="130"/>
      <c r="D81" s="52" t="s">
        <v>80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7.666666666666667</v>
      </c>
      <c r="C82" s="79"/>
      <c r="D82" s="60" t="s">
        <v>81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24" t="s">
        <v>81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80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124" t="s">
        <v>78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59</v>
      </c>
      <c r="B89" s="123">
        <f>(B81+B82+(B83+B84+B85+B86+B87+B88)/6)/3</f>
        <v>4.5555555555555562</v>
      </c>
      <c r="C89" s="123"/>
      <c r="D89" s="125" t="s">
        <v>78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9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60" t="s">
        <v>80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5</v>
      </c>
      <c r="C95" s="79"/>
      <c r="D95" s="124" t="s">
        <v>78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59</v>
      </c>
      <c r="B97" s="82">
        <f>(B91+B92+B93+B94+B95+B96)/6</f>
        <v>4.333333333333333</v>
      </c>
      <c r="C97" s="82"/>
      <c r="D97" s="61" t="s">
        <v>78</v>
      </c>
      <c r="E97" s="61"/>
      <c r="F97" s="61"/>
      <c r="G97" s="61"/>
      <c r="H97" s="61"/>
      <c r="I97" s="128" t="s">
        <v>65</v>
      </c>
      <c r="J97" s="129"/>
    </row>
    <row r="98" spans="1:10" ht="16.5" thickBot="1" x14ac:dyDescent="0.3">
      <c r="A98" s="115" t="s">
        <v>66</v>
      </c>
      <c r="B98" s="116"/>
      <c r="C98" s="116"/>
      <c r="D98" s="116"/>
      <c r="E98" s="116"/>
      <c r="F98" s="116"/>
      <c r="G98" s="116"/>
      <c r="H98" s="116"/>
      <c r="I98" s="116"/>
      <c r="J98" s="117"/>
    </row>
    <row r="99" spans="1:10" x14ac:dyDescent="0.2">
      <c r="A99" s="7">
        <v>21</v>
      </c>
      <c r="B99" s="130">
        <v>1</v>
      </c>
      <c r="C99" s="130"/>
      <c r="D99" s="52" t="s">
        <v>80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60" t="s">
        <v>80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5</v>
      </c>
      <c r="C102" s="79"/>
      <c r="D102" s="124" t="s">
        <v>78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9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59</v>
      </c>
      <c r="B105" s="123">
        <f>(B99+B100+B101+B102+B103+B104)/6</f>
        <v>5.666666666666667</v>
      </c>
      <c r="C105" s="123"/>
      <c r="D105" s="125" t="s">
        <v>78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81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24" t="s">
        <v>78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59</v>
      </c>
      <c r="B110" s="82">
        <f>(B107+B108+B109)/3</f>
        <v>6.333333333333333</v>
      </c>
      <c r="C110" s="82"/>
      <c r="D110" s="154" t="s">
        <v>78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2018-06-30T16:07:55Z</cp:lastPrinted>
  <dcterms:created xsi:type="dcterms:W3CDTF">2006-11-20T18:19:50Z</dcterms:created>
  <dcterms:modified xsi:type="dcterms:W3CDTF">2024-02-16T19:32:39Z</dcterms:modified>
</cp:coreProperties>
</file>