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6B50ED83-CBA8-4DD9-B176-F2CEE82A6C34}" xr6:coauthVersionLast="47" xr6:coauthVersionMax="47" xr10:uidLastSave="{00000000-0000-0000-0000-000000000000}"/>
  <workbookProtection workbookPassword="CC40" lockStructure="1"/>
  <bookViews>
    <workbookView xWindow="390" yWindow="780" windowWidth="28410" windowHeight="10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<sst xmlns="http://schemas.openxmlformats.org/spreadsheetml/2006/main" count="174" uniqueCount="97">
  <si>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</si>
  <si>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</si>
  <si>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</si>
  <si>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</si>
  <si>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</si>
  <si>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</si>
  <si>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</si>
  <si>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</si>
  <si>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</si>
  <si>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</si>
  <si>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</si>
  <si>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</si>
  <si>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</si>
  <si>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</si>
  <si>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</si>
  <si>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</si>
  <si>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</si>
  <si>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</si>
  <si>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</si>
  <si>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</si>
  <si>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</si>
  <si>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</si>
  <si>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</si>
  <si>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</si>
  <si>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</si>
  <si>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</si>
  <si>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</si>
  <si>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</si>
  <si>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</si>
  <si>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</si>
  <si>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</si>
  <si>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</si>
  <si>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</si>
  <si>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</si>
  <si>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</si>
  <si>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</si>
  <si>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</si>
  <si>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</si>
  <si>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</si>
  <si>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</si>
  <si>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</si>
  <si>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</si>
  <si>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</si>
  <si>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</si>
  <si>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</si>
  <si>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</si>
  <si>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</si>
  <si>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</si>
  <si>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</si>
  <si>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</si>
  <si>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</si>
  <si>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</si>
  <si>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</si>
  <si>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</si>
  <si>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</si>
  <si>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</si>
  <si>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</si>
  <si>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</si>
  <si>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</si>
  <si>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</si>
  <si>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</si>
  <si>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</si>
  <si>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</si>
  <si>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</si>
  <si>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</si>
  <si>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</si>
  <si>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</si>
  <si>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</si>
  <si>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</si>
  <si>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</si>
  <si>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</si>
  <si>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</si>
  <si>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</si>
  <si>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</si>
  <si>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</si>
  <si>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</si>
  <si>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</si>
  <si>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</si>
  <si>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</si>
  <si>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</si>
  <si>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</si>
  <si>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</si>
  <si>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</si>
  <si>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</si>
  <si>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</si>
  <si>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</si>
  <si>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</si>
  <si>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</si>
  <si>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</si>
  <si>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</si>
  <si>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S7-05-01E</t>
  </si>
  <si>
    <t>WETLAND ID: S7-05-01E</t>
  </si>
  <si>
    <t>D. McNamara</t>
  </si>
  <si>
    <t>Yes, veg restoration potential if removed from hay production and invasives controlled</t>
  </si>
  <si>
    <t>Scripus cyperinus, Carex lacustris, Scirpus atrovirens</t>
  </si>
  <si>
    <t>Carex tenera, Agrostis gigantea, Calamagrostis canadensis, Phalaris arundinacea, Valeriana officinalis</t>
  </si>
  <si>
    <t>Phalaris arundinacea,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</si>
</sst>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4" zoomScale="110" zoomScaleNormal="110" workbookViewId="0">
      <selection activeCell="B36" sqref="B36:J36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90</v>
      </c>
      <c r="B4" s="8" t="s">
        <v>85</v>
      </c>
      <c r="C4" s="46" t="s">
        <v>88</v>
      </c>
      <c r="D4" s="43" t="s">
        <v>83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0.10199999999999999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92</v>
      </c>
      <c r="B6" s="39">
        <v>45155</v>
      </c>
      <c r="C6" s="8" t="s">
        <v>82</v>
      </c>
      <c r="D6" s="51" t="s">
        <v>90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9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6.333333333333333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5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6.333333333333333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82</v>
      </c>
      <c r="C28" s="98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94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96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91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9" t="s">
        <v>42</v>
      </c>
      <c r="I53" s="119"/>
      <c r="J53" s="12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84</v>
      </c>
      <c r="I55" s="60"/>
      <c r="J55" s="62"/>
    </row>
    <row r="56" spans="1:10" x14ac:dyDescent="0.2">
      <c r="A56" s="25" t="s">
        <v>46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47</v>
      </c>
      <c r="B57" s="106"/>
      <c r="C57" s="108"/>
      <c r="D57" s="106"/>
      <c r="E57" s="107"/>
      <c r="F57" s="107"/>
      <c r="G57" s="108"/>
      <c r="H57" s="60" t="s">
        <v>79</v>
      </c>
      <c r="I57" s="60"/>
      <c r="J57" s="62"/>
    </row>
    <row r="58" spans="1:10" x14ac:dyDescent="0.2">
      <c r="A58" s="26" t="s">
        <v>48</v>
      </c>
      <c r="B58" s="106"/>
      <c r="C58" s="108"/>
      <c r="D58" s="106"/>
      <c r="E58" s="107"/>
      <c r="F58" s="107"/>
      <c r="G58" s="108"/>
      <c r="H58" s="60" t="s">
        <v>79</v>
      </c>
      <c r="I58" s="60"/>
      <c r="J58" s="62"/>
    </row>
    <row r="59" spans="1:10" x14ac:dyDescent="0.2">
      <c r="A59" s="25" t="s">
        <v>49</v>
      </c>
      <c r="B59" s="106"/>
      <c r="C59" s="108"/>
      <c r="D59" s="106"/>
      <c r="E59" s="107"/>
      <c r="F59" s="107"/>
      <c r="G59" s="108"/>
      <c r="H59" s="102" t="s">
        <v>84</v>
      </c>
      <c r="I59" s="60"/>
      <c r="J59" s="62"/>
    </row>
    <row r="60" spans="1:10" x14ac:dyDescent="0.2">
      <c r="A60" s="25" t="s">
        <v>50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47</v>
      </c>
      <c r="B61" s="106"/>
      <c r="C61" s="108"/>
      <c r="D61" s="106"/>
      <c r="E61" s="107"/>
      <c r="F61" s="107"/>
      <c r="G61" s="108"/>
      <c r="H61" s="102" t="s">
        <v>79</v>
      </c>
      <c r="I61" s="60"/>
      <c r="J61" s="62"/>
    </row>
    <row r="62" spans="1:10" x14ac:dyDescent="0.2">
      <c r="A62" s="26" t="s">
        <v>48</v>
      </c>
      <c r="B62" s="106"/>
      <c r="C62" s="108"/>
      <c r="D62" s="106"/>
      <c r="E62" s="107"/>
      <c r="F62" s="107"/>
      <c r="G62" s="108"/>
      <c r="H62" s="60" t="s">
        <v>79</v>
      </c>
      <c r="I62" s="60"/>
      <c r="J62" s="62"/>
    </row>
    <row r="63" spans="1:10" x14ac:dyDescent="0.2">
      <c r="A63" s="25" t="s">
        <v>51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47</v>
      </c>
      <c r="B64" s="106"/>
      <c r="C64" s="108"/>
      <c r="D64" s="106"/>
      <c r="E64" s="107"/>
      <c r="F64" s="107"/>
      <c r="G64" s="108"/>
      <c r="H64" s="60" t="s">
        <v>79</v>
      </c>
      <c r="I64" s="60"/>
      <c r="J64" s="62"/>
    </row>
    <row r="65" spans="1:10" x14ac:dyDescent="0.2">
      <c r="A65" s="26" t="s">
        <v>48</v>
      </c>
      <c r="B65" s="106"/>
      <c r="C65" s="108"/>
      <c r="D65" s="106"/>
      <c r="E65" s="107"/>
      <c r="F65" s="107"/>
      <c r="G65" s="108"/>
      <c r="H65" s="60" t="s">
        <v>79</v>
      </c>
      <c r="I65" s="60"/>
      <c r="J65" s="62"/>
    </row>
    <row r="66" spans="1:10" x14ac:dyDescent="0.2">
      <c r="A66" s="25" t="s">
        <v>52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47</v>
      </c>
      <c r="B67" s="106"/>
      <c r="C67" s="108"/>
      <c r="D67" s="106"/>
      <c r="E67" s="107"/>
      <c r="F67" s="107"/>
      <c r="G67" s="108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1"/>
      <c r="C68" s="123"/>
      <c r="D68" s="121"/>
      <c r="E68" s="122"/>
      <c r="F68" s="122"/>
      <c r="G68" s="123"/>
      <c r="H68" s="60" t="s">
        <v>79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9">
        <v>5</v>
      </c>
      <c r="C70" s="79"/>
      <c r="D70" s="102" t="s">
        <v>78</v>
      </c>
      <c r="E70" s="60"/>
      <c r="F70" s="60"/>
      <c r="G70" s="60"/>
      <c r="H70" s="60"/>
      <c r="I70" s="142" t="s">
        <v>82</v>
      </c>
      <c r="J70" s="143"/>
    </row>
    <row r="71" spans="1:10" x14ac:dyDescent="0.2">
      <c r="A71" s="3" t="s">
        <v>54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4">
        <f>(B70*D28)+(B71*D34)+(B72*D40)+(B73*D46)</f>
        <v>5</v>
      </c>
      <c r="C74" s="124"/>
      <c r="D74" s="125" t="s">
        <v>78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9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4">
        <f>(B76+B77+B78)/3</f>
        <v>9</v>
      </c>
      <c r="C79" s="124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9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02" t="s">
        <v>78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4">
        <f>(B81+B82+(B83+B84+B85+B86+B87+B88)/6)/3</f>
        <v>6.333333333333333</v>
      </c>
      <c r="C89" s="124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9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5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9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4">
        <f>(B99+B100+B101+B102+B103+B104)/6</f>
        <v>6.333333333333333</v>
      </c>
      <c r="C105" s="124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s="41" t="s">
        <v>93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2018-06-30T16:11:13Z</cp:lastPrinted>
  <dcterms:created xsi:type="dcterms:W3CDTF">2006-11-20T18:19:50Z</dcterms:created>
  <dcterms:modified xsi:type="dcterms:W3CDTF">2024-02-16T16:56:46Z</dcterms:modified>
</cp:coreProperties>
</file>