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8DC7A081-2B3F-4E15-BB66-5FEC78AEE7A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B82" i="1" s="1"/>
  <c r="B74" i="1"/>
  <c r="B81" i="1" s="1"/>
  <c r="B110" i="1"/>
  <c r="C24" i="1" s="1"/>
  <c r="B105" i="1"/>
  <c r="C23" i="1" s="1"/>
  <c r="B97" i="1"/>
  <c r="C22" i="1" s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<sst xmlns="http://schemas.openxmlformats.org/spreadsheetml/2006/main" count="176" uniqueCount="104">
  <si>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</si>
  <si>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</si>
  <si>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</si>
  <si>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</si>
  <si>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</si>
  <si>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</si>
  <si>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</si>
  <si>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</si>
  <si>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</si>
  <si>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</si>
  <si>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</si>
  <si>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</si>
  <si>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</si>
  <si>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</si>
  <si>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</si>
  <si>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</si>
  <si>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</si>
  <si>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</si>
  <si>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</si>
  <si>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</si>
  <si>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</si>
  <si>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</si>
  <si>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</si>
  <si>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</si>
  <si>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</si>
  <si>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</si>
  <si>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</si>
  <si>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</si>
  <si>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</si>
  <si>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</si>
  <si>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</si>
  <si>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</si>
  <si>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</si>
  <si>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</si>
  <si>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</si>
  <si>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</si>
  <si>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</si>
  <si>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</si>
  <si>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</si>
  <si>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</si>
  <si>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</si>
  <si>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</si>
  <si>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</si>
  <si>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</si>
  <si>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</si>
  <si>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</si>
  <si>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</si>
  <si>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</si>
  <si>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</si>
  <si>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</si>
  <si>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</si>
  <si>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</si>
  <si>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</si>
  <si>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</si>
  <si>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</si>
  <si>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</si>
  <si>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</si>
  <si>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</si>
  <si>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</si>
  <si>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</si>
  <si>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</si>
  <si>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</si>
  <si>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</si>
  <si>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</si>
  <si>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</si>
  <si>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</si>
  <si>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</si>
  <si>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</si>
  <si>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</si>
  <si>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</si>
  <si>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</si>
  <si>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</si>
  <si>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</si>
  <si>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</si>
  <si>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 xml:space="preserve">Does the wetland have the portatial for hydrologic or vegetative restoration without negatively 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</si>
  <si>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</si>
  <si>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</si>
  <si>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</si>
  <si>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>S1-14-09</t>
  </si>
  <si>
    <t>Howards Bay</t>
  </si>
  <si>
    <t>Yes</t>
  </si>
  <si>
    <t>NW</t>
  </si>
  <si>
    <t>49N</t>
  </si>
  <si>
    <t>14W</t>
  </si>
  <si>
    <t>wet</t>
  </si>
  <si>
    <t>No</t>
  </si>
  <si>
    <t>L</t>
  </si>
  <si>
    <t>Shrub-Carr</t>
  </si>
  <si>
    <t>M</t>
  </si>
  <si>
    <t>roadside/rr ditches at perimeter</t>
  </si>
  <si>
    <t>H</t>
  </si>
  <si>
    <t>little stormwater routed to wetland</t>
  </si>
  <si>
    <t>Landowner declined permission for field visit, information limited to desktop review and offsite viewing from public right-of-way. Although surrounding land use is 4-lane road and industrial, most stormwater appears to be directed away from the wetland.</t>
  </si>
  <si>
    <t>private</t>
  </si>
  <si>
    <t>Yes, part w/in 300' Howards Bay</t>
  </si>
  <si>
    <t>E2K (1.29)/ S3K (0.56)</t>
  </si>
  <si>
    <t>WETLAND ID: S1-14-09</t>
  </si>
  <si>
    <t>D. McNamara</t>
  </si>
  <si>
    <t xml:space="preserve">Carex sp., Salix interior, Phalaris arundinacea </t>
  </si>
  <si>
    <t xml:space="preserve">Agrostis gigantea, Typha angustifolia, Fraxinus pennsylvanica, Solidago gigantea, Cirsium arvense, </t>
  </si>
  <si>
    <t>Cirsium vulgare, Sonchus arvensis</t>
  </si>
  <si>
    <t>S. arvensis, C. arvense, C. vulgare, T. angustifolia, P. arundinacea</t>
  </si>
  <si>
    <t>Low</t>
  </si>
  <si>
    <t>Shrub Carr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</si>
</sst>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A106" sqref="A106:J106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1" t="s">
        <v>10</v>
      </c>
      <c r="B2" s="143" t="s">
        <v>1</v>
      </c>
      <c r="C2" s="143" t="s">
        <v>77</v>
      </c>
      <c r="D2" s="143" t="s">
        <v>2</v>
      </c>
      <c r="E2" s="143"/>
      <c r="F2" s="143"/>
      <c r="G2" s="143"/>
      <c r="H2" s="143"/>
      <c r="I2" s="36" t="s">
        <v>4</v>
      </c>
      <c r="J2" s="145" t="s">
        <v>3</v>
      </c>
    </row>
    <row r="3" spans="1:10" ht="24.75" thickBot="1" x14ac:dyDescent="0.25">
      <c r="A3" s="142"/>
      <c r="B3" s="144"/>
      <c r="C3" s="14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6"/>
    </row>
    <row r="4" spans="1:10" ht="37.5" customHeight="1" thickTop="1" x14ac:dyDescent="0.2">
      <c r="A4" s="39" t="s">
        <v>78</v>
      </c>
      <c r="B4" s="8" t="s">
        <v>79</v>
      </c>
      <c r="C4" s="44" t="s">
        <v>95</v>
      </c>
      <c r="D4" s="44" t="s">
        <v>81</v>
      </c>
      <c r="E4" s="44"/>
      <c r="F4" s="8">
        <v>14</v>
      </c>
      <c r="G4" s="8" t="s">
        <v>82</v>
      </c>
      <c r="H4" s="8" t="s">
        <v>83</v>
      </c>
      <c r="I4" s="21" t="s">
        <v>84</v>
      </c>
      <c r="J4" s="22">
        <v>1.8460000000000001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7" t="s">
        <v>14</v>
      </c>
      <c r="E5" s="137"/>
      <c r="F5" s="137"/>
      <c r="G5" s="137"/>
      <c r="H5" s="138" t="s">
        <v>15</v>
      </c>
      <c r="I5" s="138"/>
      <c r="J5" s="139"/>
    </row>
    <row r="6" spans="1:10" ht="13.5" thickTop="1" x14ac:dyDescent="0.2">
      <c r="A6" s="7" t="s">
        <v>97</v>
      </c>
      <c r="B6" s="40">
        <v>45216</v>
      </c>
      <c r="C6" s="8" t="s">
        <v>87</v>
      </c>
      <c r="D6" s="65"/>
      <c r="E6" s="65"/>
      <c r="F6" s="65"/>
      <c r="G6" s="65"/>
      <c r="H6" s="65"/>
      <c r="I6" s="65"/>
      <c r="J6" s="140"/>
    </row>
    <row r="7" spans="1:10" x14ac:dyDescent="0.2">
      <c r="A7" s="4"/>
      <c r="B7" s="41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3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4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5" t="s">
        <v>19</v>
      </c>
      <c r="J12" s="136"/>
    </row>
    <row r="13" spans="1:10" ht="13.5" thickTop="1" x14ac:dyDescent="0.2">
      <c r="A13" s="123" t="s">
        <v>21</v>
      </c>
      <c r="B13" s="124"/>
      <c r="C13" s="15"/>
      <c r="D13" s="125"/>
      <c r="E13" s="125"/>
      <c r="F13" s="125"/>
      <c r="G13" s="125"/>
      <c r="H13" s="125"/>
      <c r="I13" s="126" t="s">
        <v>80</v>
      </c>
      <c r="J13" s="127"/>
    </row>
    <row r="14" spans="1:10" x14ac:dyDescent="0.2">
      <c r="A14" s="131" t="s">
        <v>22</v>
      </c>
      <c r="B14" s="132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v>1</v>
      </c>
      <c r="C15" s="34">
        <v>1</v>
      </c>
      <c r="D15" s="45" t="s">
        <v>86</v>
      </c>
      <c r="E15" s="45"/>
      <c r="F15" s="45"/>
      <c r="G15" s="45"/>
      <c r="H15" s="45"/>
      <c r="I15" s="114" t="s">
        <v>87</v>
      </c>
      <c r="J15" s="115"/>
    </row>
    <row r="16" spans="1:10" x14ac:dyDescent="0.2">
      <c r="A16" s="13" t="s">
        <v>24</v>
      </c>
      <c r="B16" s="38">
        <v>0</v>
      </c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8">
        <f>D40</f>
        <v>0</v>
      </c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>
        <f>D46</f>
        <v>0</v>
      </c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1" t="s">
        <v>28</v>
      </c>
      <c r="B19" s="132"/>
      <c r="C19" s="34">
        <v>5</v>
      </c>
      <c r="D19" s="45" t="s">
        <v>88</v>
      </c>
      <c r="E19" s="45"/>
      <c r="F19" s="45"/>
      <c r="G19" s="45"/>
      <c r="H19" s="45"/>
      <c r="I19" s="114"/>
      <c r="J19" s="115"/>
    </row>
    <row r="20" spans="1:10" x14ac:dyDescent="0.2">
      <c r="A20" s="131" t="s">
        <v>29</v>
      </c>
      <c r="B20" s="132"/>
      <c r="C20" s="34">
        <f>B79</f>
        <v>3.6666666666666665</v>
      </c>
      <c r="D20" s="45" t="s">
        <v>88</v>
      </c>
      <c r="E20" s="45"/>
      <c r="F20" s="45"/>
      <c r="G20" s="45"/>
      <c r="H20" s="45"/>
      <c r="I20" s="114"/>
      <c r="J20" s="115"/>
    </row>
    <row r="21" spans="1:10" x14ac:dyDescent="0.2">
      <c r="A21" s="131" t="s">
        <v>33</v>
      </c>
      <c r="B21" s="132"/>
      <c r="C21" s="34">
        <f>B89</f>
        <v>2.5555555555555554</v>
      </c>
      <c r="D21" s="45" t="s">
        <v>88</v>
      </c>
      <c r="E21" s="45"/>
      <c r="F21" s="45"/>
      <c r="G21" s="45"/>
      <c r="H21" s="45"/>
      <c r="I21" s="114"/>
      <c r="J21" s="115"/>
    </row>
    <row r="22" spans="1:10" x14ac:dyDescent="0.2">
      <c r="A22" s="131" t="s">
        <v>30</v>
      </c>
      <c r="B22" s="132"/>
      <c r="C22" s="34">
        <f>B97</f>
        <v>5.666666666666667</v>
      </c>
      <c r="D22" s="45" t="s">
        <v>88</v>
      </c>
      <c r="E22" s="45"/>
      <c r="F22" s="45"/>
      <c r="G22" s="45"/>
      <c r="H22" s="45"/>
      <c r="I22" s="114"/>
      <c r="J22" s="115"/>
    </row>
    <row r="23" spans="1:10" x14ac:dyDescent="0.2">
      <c r="A23" s="131" t="s">
        <v>31</v>
      </c>
      <c r="B23" s="132"/>
      <c r="C23" s="34">
        <f>B105</f>
        <v>7</v>
      </c>
      <c r="D23" s="45" t="s">
        <v>88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8" t="s">
        <v>32</v>
      </c>
      <c r="B24" s="129"/>
      <c r="C24" s="35">
        <f>B110</f>
        <v>1</v>
      </c>
      <c r="D24" s="56" t="s">
        <v>86</v>
      </c>
      <c r="E24" s="56"/>
      <c r="F24" s="56"/>
      <c r="G24" s="56"/>
      <c r="H24" s="56"/>
      <c r="I24" s="119"/>
      <c r="J24" s="120"/>
    </row>
    <row r="25" spans="1:10" x14ac:dyDescent="0.2">
      <c r="A25" s="130"/>
      <c r="B25" s="130"/>
      <c r="D25" s="130"/>
      <c r="E25" s="130"/>
      <c r="F25" s="130"/>
      <c r="G25" s="130"/>
      <c r="H25" s="130"/>
      <c r="I25" s="121"/>
      <c r="J25" s="121"/>
    </row>
    <row r="26" spans="1:10" ht="16.5" thickBot="1" x14ac:dyDescent="0.3">
      <c r="A26" s="122" t="s">
        <v>34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06" t="s">
        <v>87</v>
      </c>
      <c r="C28" s="106"/>
      <c r="D28" s="98">
        <v>1</v>
      </c>
      <c r="E28" s="98"/>
      <c r="F28" s="98"/>
      <c r="G28" s="98"/>
      <c r="H28" s="98"/>
      <c r="I28" s="99" t="s">
        <v>102</v>
      </c>
      <c r="J28" s="100"/>
    </row>
    <row r="29" spans="1:10" x14ac:dyDescent="0.2">
      <c r="A29" s="19" t="s">
        <v>39</v>
      </c>
      <c r="B29" s="96" t="s">
        <v>98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99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100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101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96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80</v>
      </c>
      <c r="I55" s="46"/>
      <c r="J55" s="87"/>
    </row>
    <row r="56" spans="1:10" x14ac:dyDescent="0.2">
      <c r="A56" s="25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47</v>
      </c>
      <c r="B57" s="79"/>
      <c r="C57" s="80"/>
      <c r="D57" s="79"/>
      <c r="E57" s="91"/>
      <c r="F57" s="91"/>
      <c r="G57" s="80"/>
      <c r="H57" s="46" t="s">
        <v>85</v>
      </c>
      <c r="I57" s="46"/>
      <c r="J57" s="87"/>
    </row>
    <row r="58" spans="1:10" x14ac:dyDescent="0.2">
      <c r="A58" s="26" t="s">
        <v>48</v>
      </c>
      <c r="B58" s="79"/>
      <c r="C58" s="80"/>
      <c r="D58" s="79"/>
      <c r="E58" s="91"/>
      <c r="F58" s="91"/>
      <c r="G58" s="80"/>
      <c r="H58" s="46" t="s">
        <v>85</v>
      </c>
      <c r="I58" s="46"/>
      <c r="J58" s="87"/>
    </row>
    <row r="59" spans="1:10" x14ac:dyDescent="0.2">
      <c r="A59" s="25" t="s">
        <v>49</v>
      </c>
      <c r="B59" s="79"/>
      <c r="C59" s="80"/>
      <c r="D59" s="79"/>
      <c r="E59" s="91"/>
      <c r="F59" s="91"/>
      <c r="G59" s="80"/>
      <c r="H59" s="46" t="s">
        <v>85</v>
      </c>
      <c r="I59" s="46"/>
      <c r="J59" s="87"/>
    </row>
    <row r="60" spans="1:10" x14ac:dyDescent="0.2">
      <c r="A60" s="25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47</v>
      </c>
      <c r="B61" s="79"/>
      <c r="C61" s="80"/>
      <c r="D61" s="79"/>
      <c r="E61" s="91"/>
      <c r="F61" s="91"/>
      <c r="G61" s="80"/>
      <c r="H61" s="46" t="s">
        <v>94</v>
      </c>
      <c r="I61" s="46"/>
      <c r="J61" s="87"/>
    </row>
    <row r="62" spans="1:10" x14ac:dyDescent="0.2">
      <c r="A62" s="26" t="s">
        <v>48</v>
      </c>
      <c r="B62" s="79"/>
      <c r="C62" s="80"/>
      <c r="D62" s="79"/>
      <c r="E62" s="91"/>
      <c r="F62" s="91"/>
      <c r="G62" s="80"/>
      <c r="H62" s="46" t="s">
        <v>85</v>
      </c>
      <c r="I62" s="46"/>
      <c r="J62" s="87"/>
    </row>
    <row r="63" spans="1:10" x14ac:dyDescent="0.2">
      <c r="A63" s="25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47</v>
      </c>
      <c r="B64" s="79"/>
      <c r="C64" s="80"/>
      <c r="D64" s="79"/>
      <c r="E64" s="91"/>
      <c r="F64" s="91"/>
      <c r="G64" s="80"/>
      <c r="H64" s="46" t="s">
        <v>85</v>
      </c>
      <c r="I64" s="46"/>
      <c r="J64" s="87"/>
    </row>
    <row r="65" spans="1:10" x14ac:dyDescent="0.2">
      <c r="A65" s="26" t="s">
        <v>48</v>
      </c>
      <c r="B65" s="79"/>
      <c r="C65" s="80"/>
      <c r="D65" s="79"/>
      <c r="E65" s="91"/>
      <c r="F65" s="91"/>
      <c r="G65" s="80"/>
      <c r="H65" s="46" t="s">
        <v>85</v>
      </c>
      <c r="I65" s="46"/>
      <c r="J65" s="87"/>
    </row>
    <row r="66" spans="1:10" x14ac:dyDescent="0.2">
      <c r="A66" s="25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47</v>
      </c>
      <c r="B67" s="79"/>
      <c r="C67" s="80"/>
      <c r="D67" s="79"/>
      <c r="E67" s="91"/>
      <c r="F67" s="91"/>
      <c r="G67" s="80"/>
      <c r="H67" s="46" t="s">
        <v>85</v>
      </c>
      <c r="I67" s="46"/>
      <c r="J67" s="87"/>
    </row>
    <row r="68" spans="1:10" ht="13.5" thickBot="1" x14ac:dyDescent="0.25">
      <c r="A68" s="27" t="s">
        <v>48</v>
      </c>
      <c r="B68" s="81"/>
      <c r="C68" s="82"/>
      <c r="D68" s="81"/>
      <c r="E68" s="92"/>
      <c r="F68" s="92"/>
      <c r="G68" s="82"/>
      <c r="H68" s="46" t="s">
        <v>85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86</v>
      </c>
      <c r="E70" s="46"/>
      <c r="F70" s="46"/>
      <c r="G70" s="46"/>
      <c r="H70" s="46"/>
      <c r="I70" s="83" t="s">
        <v>103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59</v>
      </c>
      <c r="B74" s="68">
        <f>(B70*D28)+(B71*D34)+(B72*D40)+(B73*D46)</f>
        <v>1</v>
      </c>
      <c r="C74" s="68"/>
      <c r="D74" s="69" t="s">
        <v>86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88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86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88</v>
      </c>
      <c r="E78" s="46"/>
      <c r="F78" s="46"/>
      <c r="G78" s="46"/>
      <c r="H78" s="46"/>
      <c r="I78" s="74" t="s">
        <v>89</v>
      </c>
      <c r="J78" s="75"/>
    </row>
    <row r="79" spans="1:10" ht="13.5" thickBot="1" x14ac:dyDescent="0.25">
      <c r="A79" s="28" t="s">
        <v>59</v>
      </c>
      <c r="B79" s="68">
        <f>(B76+B77+B78)/3</f>
        <v>3.6666666666666665</v>
      </c>
      <c r="C79" s="68"/>
      <c r="D79" s="69" t="s">
        <v>88</v>
      </c>
      <c r="E79" s="69"/>
      <c r="F79" s="69"/>
      <c r="G79" s="69"/>
      <c r="H79" s="69"/>
      <c r="I79" s="29" t="s">
        <v>61</v>
      </c>
      <c r="J79" s="30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86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88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86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v>1</v>
      </c>
      <c r="C84" s="45"/>
      <c r="D84" s="46" t="s">
        <v>86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88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46" t="s">
        <v>86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88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88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8" t="s">
        <v>59</v>
      </c>
      <c r="B89" s="68">
        <f>(B81+B82+(B83+B84+B85+B86+B87+B88)/6)/3</f>
        <v>2.5555555555555554</v>
      </c>
      <c r="C89" s="68"/>
      <c r="D89" s="69" t="s">
        <v>86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v>5</v>
      </c>
      <c r="C91" s="64"/>
      <c r="D91" s="65" t="s">
        <v>88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90</v>
      </c>
      <c r="E92" s="46"/>
      <c r="F92" s="46"/>
      <c r="G92" s="46"/>
      <c r="H92" s="46"/>
      <c r="I92" s="72" t="s">
        <v>91</v>
      </c>
      <c r="J92" s="73"/>
    </row>
    <row r="93" spans="1:10" x14ac:dyDescent="0.2">
      <c r="A93" s="4">
        <v>17</v>
      </c>
      <c r="B93" s="45">
        <v>9</v>
      </c>
      <c r="C93" s="45"/>
      <c r="D93" s="46" t="s">
        <v>90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88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v>5</v>
      </c>
      <c r="C95" s="45"/>
      <c r="D95" s="46" t="s">
        <v>88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86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88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90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88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v>9</v>
      </c>
      <c r="C101" s="45"/>
      <c r="D101" s="46" t="s">
        <v>90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v>5</v>
      </c>
      <c r="C102" s="45"/>
      <c r="D102" s="46" t="s">
        <v>88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v>5</v>
      </c>
      <c r="C103" s="45"/>
      <c r="D103" s="46" t="s">
        <v>88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90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59</v>
      </c>
      <c r="B105" s="68">
        <f>(B99+B100+B101+B102+B103+B104)/6</f>
        <v>7</v>
      </c>
      <c r="C105" s="68"/>
      <c r="D105" s="69" t="s">
        <v>90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76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86</v>
      </c>
      <c r="E107" s="65"/>
      <c r="F107" s="65"/>
      <c r="G107" s="65"/>
      <c r="H107" s="65"/>
      <c r="I107" s="66" t="s">
        <v>93</v>
      </c>
      <c r="J107" s="67"/>
    </row>
    <row r="108" spans="1:10" x14ac:dyDescent="0.2">
      <c r="A108" s="4">
        <v>28</v>
      </c>
      <c r="B108" s="45">
        <v>1</v>
      </c>
      <c r="C108" s="45"/>
      <c r="D108" s="46" t="s">
        <v>86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86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86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74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75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0" t="s">
        <v>92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2017-11-25T20:06:46Z</cp:lastPrinted>
  <dcterms:created xsi:type="dcterms:W3CDTF">2006-11-20T18:19:50Z</dcterms:created>
  <dcterms:modified xsi:type="dcterms:W3CDTF">2024-02-06T21:39:40Z</dcterms:modified>
</cp:coreProperties>
</file>