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8_{DEC256C5-809D-4C90-BA62-CC6963183AA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<sst xmlns="http://schemas.openxmlformats.org/spreadsheetml/2006/main" count="174" uniqueCount="101">
  <si>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</si>
  <si>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</si>
  <si>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</si>
  <si>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</si>
  <si>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</si>
  <si>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</si>
  <si>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</si>
  <si>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</si>
  <si>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</si>
  <si>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</si>
  <si>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</si>
  <si>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</si>
  <si>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</si>
  <si>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</si>
  <si>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</si>
  <si>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</si>
  <si>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</si>
  <si>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</si>
  <si>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</si>
  <si>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</si>
  <si>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</si>
  <si>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</si>
  <si>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</si>
  <si>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</si>
  <si>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</si>
  <si>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</si>
  <si>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</si>
  <si>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</si>
  <si>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</si>
  <si>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</si>
  <si>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</si>
  <si>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</si>
  <si>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</si>
  <si>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</si>
  <si>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</si>
  <si>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</si>
  <si>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</si>
  <si>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</si>
  <si>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</si>
  <si>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</si>
  <si>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</si>
  <si>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</si>
  <si>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</si>
  <si>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</si>
  <si>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</si>
  <si>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</si>
  <si>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</si>
  <si>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</si>
  <si>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</si>
  <si>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</si>
  <si>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</si>
  <si>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</si>
  <si>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</si>
  <si>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</si>
  <si>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</si>
  <si>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</si>
  <si>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</si>
  <si>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</si>
  <si>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</si>
  <si>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</si>
  <si>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</si>
  <si>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</si>
  <si>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</si>
  <si>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</si>
  <si>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</si>
  <si>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</si>
  <si>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</si>
  <si>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</si>
  <si>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</si>
  <si>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</si>
  <si>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</si>
  <si>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</si>
  <si>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</si>
  <si>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</si>
  <si>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</si>
  <si>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</si>
  <si>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</si>
  <si>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</si>
  <si>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St. Louis Bay</t>
  </si>
  <si>
    <t>NE</t>
  </si>
  <si>
    <t>49N</t>
  </si>
  <si>
    <t>14W</t>
  </si>
  <si>
    <t>wet</t>
  </si>
  <si>
    <t>Wet Meadow</t>
  </si>
  <si>
    <t>Y</t>
  </si>
  <si>
    <t>N</t>
  </si>
  <si>
    <t>Medium</t>
  </si>
  <si>
    <t>M</t>
  </si>
  <si>
    <t>H</t>
  </si>
  <si>
    <t>L</t>
  </si>
  <si>
    <t>public</t>
  </si>
  <si>
    <t>E2k (0.370)</t>
  </si>
  <si>
    <t>Small basin, connected to S1-16-18A which is partially within 300' of St. Louis Bay, but 18C is not.</t>
  </si>
  <si>
    <t>D. McNamara</t>
  </si>
  <si>
    <t>S1-16-18C</t>
  </si>
  <si>
    <t>No</t>
  </si>
  <si>
    <t>Calamagrostis canadensis, Agrostis gigantea, Carex scoparia</t>
  </si>
  <si>
    <t>Tanacetum vulgare, Cirsium arvense, Symphyotrichum lateriflorum, Doellingeria umbellata, Linaria vulgaris</t>
  </si>
  <si>
    <t>Tanacetum vulgrare, Agrostis gigantea, Cirsium arvense, Linaria vulgaris</t>
  </si>
  <si>
    <t>S1-16-18D</t>
  </si>
  <si>
    <t>WETLAND ID: S1-16-18D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</si>
</sst>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9" zoomScale="110" zoomScaleNormal="110" workbookViewId="0">
      <selection activeCell="A53" sqref="A5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3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5"/>
    </row>
    <row r="4" spans="1:10" ht="37.5" customHeight="1" thickTop="1" x14ac:dyDescent="0.2">
      <c r="A4" s="36" t="s">
        <v>99</v>
      </c>
      <c r="B4" s="8" t="s">
        <v>78</v>
      </c>
      <c r="C4" s="8" t="s">
        <v>91</v>
      </c>
      <c r="D4" s="41" t="s">
        <v>79</v>
      </c>
      <c r="E4" s="41"/>
      <c r="F4" s="8">
        <v>16</v>
      </c>
      <c r="G4" s="8" t="s">
        <v>80</v>
      </c>
      <c r="H4" s="8" t="s">
        <v>81</v>
      </c>
      <c r="I4" s="21" t="s">
        <v>82</v>
      </c>
      <c r="J4" s="44">
        <v>0.115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93</v>
      </c>
      <c r="B6" s="37">
        <v>45197</v>
      </c>
      <c r="C6" s="8" t="s">
        <v>83</v>
      </c>
      <c r="D6" s="48" t="s">
        <v>94</v>
      </c>
      <c r="E6" s="48"/>
      <c r="F6" s="48"/>
      <c r="G6" s="48"/>
      <c r="H6" s="48"/>
      <c r="I6" s="48"/>
      <c r="J6" s="49"/>
    </row>
    <row r="7" spans="1:10" x14ac:dyDescent="0.2">
      <c r="A7" s="4"/>
      <c r="B7" s="38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95</v>
      </c>
      <c r="J13" s="69"/>
    </row>
    <row r="14" spans="1:10" x14ac:dyDescent="0.2">
      <c r="A14" s="73" t="s">
        <v>22</v>
      </c>
      <c r="B14" s="74"/>
      <c r="C14" s="31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75" t="s">
        <v>87</v>
      </c>
      <c r="E15" s="75"/>
      <c r="F15" s="75"/>
      <c r="G15" s="75"/>
      <c r="H15" s="75"/>
      <c r="I15" s="77" t="s">
        <v>83</v>
      </c>
      <c r="J15" s="78"/>
    </row>
    <row r="16" spans="1:10" x14ac:dyDescent="0.2">
      <c r="A16" s="13" t="s">
        <v>24</v>
      </c>
      <c r="B16" s="35">
        <f>D34</f>
        <v>0</v>
      </c>
      <c r="C16" s="31"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1">
        <f>B74</f>
        <v>5</v>
      </c>
      <c r="D19" s="75" t="s">
        <v>87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1">
        <f>B79</f>
        <v>9</v>
      </c>
      <c r="D20" s="75" t="s">
        <v>88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1">
        <f>B89</f>
        <v>6.5555555555555562</v>
      </c>
      <c r="D21" s="75" t="s">
        <v>87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1">
        <f>B97</f>
        <v>5</v>
      </c>
      <c r="D22" s="75" t="s">
        <v>87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1">
        <f>B105</f>
        <v>6.333333333333333</v>
      </c>
      <c r="D23" s="75" t="s">
        <v>87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2">
        <f>B110</f>
        <v>5</v>
      </c>
      <c r="D24" s="76" t="s">
        <v>87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83</v>
      </c>
      <c r="C28" s="82"/>
      <c r="D28" s="109">
        <v>1</v>
      </c>
      <c r="E28" s="109"/>
      <c r="F28" s="109"/>
      <c r="G28" s="109"/>
      <c r="H28" s="109"/>
      <c r="I28" s="110" t="s">
        <v>86</v>
      </c>
      <c r="J28" s="111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2" t="s">
        <v>41</v>
      </c>
      <c r="B33" s="87" t="s">
        <v>98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100</v>
      </c>
      <c r="B52" s="102"/>
      <c r="C52" s="43"/>
      <c r="D52" s="43"/>
      <c r="E52" s="43"/>
      <c r="F52" s="43"/>
      <c r="G52" s="43"/>
      <c r="H52" s="102"/>
      <c r="I52" s="102"/>
      <c r="J52" s="103"/>
    </row>
    <row r="53" spans="1:10" ht="47.25" customHeight="1" thickBot="1" x14ac:dyDescent="0.25">
      <c r="A53" s="42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3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4" t="s">
        <v>47</v>
      </c>
      <c r="B57" s="99"/>
      <c r="C57" s="101"/>
      <c r="D57" s="99"/>
      <c r="E57" s="100"/>
      <c r="F57" s="100"/>
      <c r="G57" s="101"/>
      <c r="H57" s="56" t="s">
        <v>85</v>
      </c>
      <c r="I57" s="56"/>
      <c r="J57" s="58"/>
    </row>
    <row r="58" spans="1:10" x14ac:dyDescent="0.2">
      <c r="A58" s="24" t="s">
        <v>48</v>
      </c>
      <c r="B58" s="99"/>
      <c r="C58" s="101"/>
      <c r="D58" s="99"/>
      <c r="E58" s="100"/>
      <c r="F58" s="100"/>
      <c r="G58" s="101"/>
      <c r="H58" s="56" t="s">
        <v>85</v>
      </c>
      <c r="I58" s="56"/>
      <c r="J58" s="58"/>
    </row>
    <row r="59" spans="1:10" x14ac:dyDescent="0.2">
      <c r="A59" s="23" t="s">
        <v>49</v>
      </c>
      <c r="B59" s="99"/>
      <c r="C59" s="101"/>
      <c r="D59" s="99"/>
      <c r="E59" s="100"/>
      <c r="F59" s="100"/>
      <c r="G59" s="101"/>
      <c r="H59" s="56" t="s">
        <v>85</v>
      </c>
      <c r="I59" s="56"/>
      <c r="J59" s="58"/>
    </row>
    <row r="60" spans="1:10" x14ac:dyDescent="0.2">
      <c r="A60" s="23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4" t="s">
        <v>47</v>
      </c>
      <c r="B61" s="99"/>
      <c r="C61" s="101"/>
      <c r="D61" s="99"/>
      <c r="E61" s="100"/>
      <c r="F61" s="100"/>
      <c r="G61" s="101"/>
      <c r="H61" s="56" t="s">
        <v>85</v>
      </c>
      <c r="I61" s="56"/>
      <c r="J61" s="58"/>
    </row>
    <row r="62" spans="1:10" x14ac:dyDescent="0.2">
      <c r="A62" s="24" t="s">
        <v>48</v>
      </c>
      <c r="B62" s="99"/>
      <c r="C62" s="101"/>
      <c r="D62" s="99"/>
      <c r="E62" s="100"/>
      <c r="F62" s="100"/>
      <c r="G62" s="101"/>
      <c r="H62" s="56" t="s">
        <v>85</v>
      </c>
      <c r="I62" s="56"/>
      <c r="J62" s="58"/>
    </row>
    <row r="63" spans="1:10" x14ac:dyDescent="0.2">
      <c r="A63" s="23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4" t="s">
        <v>47</v>
      </c>
      <c r="B64" s="99"/>
      <c r="C64" s="101"/>
      <c r="D64" s="99"/>
      <c r="E64" s="100"/>
      <c r="F64" s="100"/>
      <c r="G64" s="101"/>
      <c r="H64" s="56" t="s">
        <v>85</v>
      </c>
      <c r="I64" s="56"/>
      <c r="J64" s="58"/>
    </row>
    <row r="65" spans="1:10" x14ac:dyDescent="0.2">
      <c r="A65" s="24" t="s">
        <v>48</v>
      </c>
      <c r="B65" s="99"/>
      <c r="C65" s="101"/>
      <c r="D65" s="99"/>
      <c r="E65" s="100"/>
      <c r="F65" s="100"/>
      <c r="G65" s="101"/>
      <c r="H65" s="56" t="s">
        <v>85</v>
      </c>
      <c r="I65" s="56"/>
      <c r="J65" s="58"/>
    </row>
    <row r="66" spans="1:10" x14ac:dyDescent="0.2">
      <c r="A66" s="23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4" t="s">
        <v>47</v>
      </c>
      <c r="B67" s="99"/>
      <c r="C67" s="101"/>
      <c r="D67" s="99"/>
      <c r="E67" s="100"/>
      <c r="F67" s="100"/>
      <c r="G67" s="101"/>
      <c r="H67" s="56" t="s">
        <v>85</v>
      </c>
      <c r="I67" s="56"/>
      <c r="J67" s="58"/>
    </row>
    <row r="68" spans="1:10" ht="13.5" thickBot="1" x14ac:dyDescent="0.25">
      <c r="A68" s="25" t="s">
        <v>48</v>
      </c>
      <c r="B68" s="117"/>
      <c r="C68" s="119"/>
      <c r="D68" s="117"/>
      <c r="E68" s="118"/>
      <c r="F68" s="118"/>
      <c r="G68" s="119"/>
      <c r="H68" s="56" t="s">
        <v>85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87</v>
      </c>
      <c r="E70" s="56"/>
      <c r="F70" s="56"/>
      <c r="G70" s="56"/>
      <c r="H70" s="56"/>
      <c r="I70" s="138" t="s">
        <v>83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6" t="s">
        <v>59</v>
      </c>
      <c r="B74" s="120">
        <f>(B70*D28)+(B71*D34)+(B72*D40)+(B73*D46)</f>
        <v>5</v>
      </c>
      <c r="C74" s="120"/>
      <c r="D74" s="121" t="s">
        <v>87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9</v>
      </c>
      <c r="C76" s="126"/>
      <c r="D76" s="48" t="s">
        <v>88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9</v>
      </c>
      <c r="C77" s="75"/>
      <c r="D77" s="56" t="s">
        <v>88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9</v>
      </c>
      <c r="C78" s="75"/>
      <c r="D78" s="56" t="s">
        <v>88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6" t="s">
        <v>59</v>
      </c>
      <c r="B79" s="120">
        <f>(B76+B77+B78)/3</f>
        <v>9</v>
      </c>
      <c r="C79" s="120"/>
      <c r="D79" s="121" t="s">
        <v>88</v>
      </c>
      <c r="E79" s="121"/>
      <c r="F79" s="121"/>
      <c r="G79" s="121"/>
      <c r="H79" s="121"/>
      <c r="I79" s="27" t="s">
        <v>61</v>
      </c>
      <c r="J79" s="28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87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9</v>
      </c>
      <c r="C82" s="75"/>
      <c r="D82" s="56" t="s">
        <v>88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89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9</v>
      </c>
      <c r="C84" s="75"/>
      <c r="D84" s="56" t="s">
        <v>88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87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88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89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88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6" t="s">
        <v>59</v>
      </c>
      <c r="B89" s="120">
        <f>(B81+B82+(B83+B84+B85+B86+B87+B88)/6)/3</f>
        <v>6.5555555555555562</v>
      </c>
      <c r="C89" s="120"/>
      <c r="D89" s="121" t="s">
        <v>87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9</v>
      </c>
      <c r="C91" s="126"/>
      <c r="D91" s="48" t="s">
        <v>88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88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1</v>
      </c>
      <c r="C93" s="75"/>
      <c r="D93" s="56" t="s">
        <v>89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1</v>
      </c>
      <c r="C94" s="75"/>
      <c r="D94" s="56" t="s">
        <v>89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9</v>
      </c>
      <c r="C95" s="75"/>
      <c r="D95" s="56" t="s">
        <v>88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89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87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1</v>
      </c>
      <c r="C99" s="126"/>
      <c r="D99" s="48" t="s">
        <v>89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1</v>
      </c>
      <c r="C100" s="75"/>
      <c r="D100" s="56" t="s">
        <v>89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88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9</v>
      </c>
      <c r="C102" s="75"/>
      <c r="D102" s="56" t="s">
        <v>88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9</v>
      </c>
      <c r="C103" s="75"/>
      <c r="D103" s="56" t="s">
        <v>88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88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6" t="s">
        <v>59</v>
      </c>
      <c r="B105" s="120">
        <f>(B99+B100+B101+B102+B103+B104)/6</f>
        <v>6.333333333333333</v>
      </c>
      <c r="C105" s="120"/>
      <c r="D105" s="121" t="s">
        <v>87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9</v>
      </c>
      <c r="C107" s="126"/>
      <c r="D107" s="48" t="s">
        <v>88</v>
      </c>
      <c r="E107" s="48"/>
      <c r="F107" s="48"/>
      <c r="G107" s="48"/>
      <c r="H107" s="48"/>
      <c r="I107" s="140" t="s">
        <v>90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87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89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87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49" t="s">
        <v>92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2024-02-20T18:37:50Z</dcterms:modified>
</cp:coreProperties>
</file>