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8B23307E-E585-4514-ABE3-FB35592E152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74" i="1" l="1"/>
  <c r="C19" i="1" s="1"/>
  <c r="B103" i="1" l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<sst xmlns="http://schemas.openxmlformats.org/spreadsheetml/2006/main" count="198" uniqueCount="108">
  <si>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</si>
  <si>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</si>
  <si>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</si>
  <si>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</si>
  <si>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</si>
  <si>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</si>
  <si>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</si>
  <si>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</si>
  <si>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</si>
  <si>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</si>
  <si>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</si>
  <si>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</si>
  <si>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</si>
  <si>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</si>
  <si>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</si>
  <si>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</si>
  <si>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</si>
  <si>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</si>
  <si>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</si>
  <si>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</si>
  <si>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</si>
  <si>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</si>
  <si>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</si>
  <si>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</si>
  <si>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</si>
  <si>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</si>
  <si>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</si>
  <si>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</si>
  <si>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</si>
  <si>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</si>
  <si>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</si>
  <si>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</si>
  <si>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</si>
  <si>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</si>
  <si>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</si>
  <si>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</si>
  <si>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</si>
  <si>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</si>
  <si>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</si>
  <si>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</si>
  <si>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</si>
  <si>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</si>
  <si>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</si>
  <si>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</si>
  <si>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</si>
  <si>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</si>
  <si>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</si>
  <si>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</si>
  <si>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</si>
  <si>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</si>
  <si>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</si>
  <si>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</si>
  <si>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</si>
  <si>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</si>
  <si>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</si>
  <si>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</si>
  <si>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</si>
  <si>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</si>
  <si>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</si>
  <si>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</si>
  <si>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</si>
  <si>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</si>
  <si>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</si>
  <si>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</si>
  <si>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</si>
  <si>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</si>
  <si>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</si>
  <si>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</si>
  <si>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</si>
  <si>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</si>
  <si>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</si>
  <si>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</si>
  <si>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</si>
  <si>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</si>
  <si>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</si>
  <si>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</si>
  <si>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</si>
  <si>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</si>
  <si>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</si>
  <si>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</si>
  <si>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</si>
  <si>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</si>
  <si>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</si>
  <si>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</si>
  <si>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</si>
  <si>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Shallow Marsh</t>
  </si>
  <si>
    <t>St Louis River</t>
  </si>
  <si>
    <t>SE</t>
  </si>
  <si>
    <t>Shrub Carr</t>
  </si>
  <si>
    <t>Hardwood Swamp</t>
  </si>
  <si>
    <t>S1-16-31</t>
  </si>
  <si>
    <t>WETLAND ID: S1-16-31</t>
  </si>
  <si>
    <t>E1H (7.822)</t>
  </si>
  <si>
    <t>D. McNamara</t>
  </si>
  <si>
    <t>S. asperum, L. salicaria, V. officinalis</t>
  </si>
  <si>
    <t xml:space="preserve">Salix petiolaris, Carex stipata, Carex pellita, Symphytum asperum, Lythrum salicaria, Salix discolor </t>
  </si>
  <si>
    <t>Typha angustifolia, S. asperum, L. salicaria</t>
  </si>
  <si>
    <t>Salix petiolaris, Typha angustifolia, Calamagrostis canadensis, Carex pellita, Phalaris arundinacea,</t>
  </si>
  <si>
    <t>Carex scoparia ,Carex bebbii, Poa palustris, Salix interior, Scirpus cyperinus, Lythrum salicaria</t>
  </si>
  <si>
    <t>Symphytum asperum</t>
  </si>
  <si>
    <t>T. angustifolia, L. salicaria, P. arundinacea, S. asperum</t>
  </si>
  <si>
    <t>Populus balsamifera, Populus tremuloides, Calamagrostis canadensis, Equisetum sylvaticum</t>
  </si>
  <si>
    <t xml:space="preserve">Symphytum asperum, Rubus pubescens, Impatiens capensis, Lythrum salicaria, Cornus alba, </t>
  </si>
  <si>
    <t>Valeriana officinalis</t>
  </si>
  <si>
    <t xml:space="preserve">Typha angustifolia, Calamagrostis canadensis </t>
  </si>
  <si>
    <t>Impatiens capensis, Carex pseudocyperus</t>
  </si>
  <si>
    <t>7/27/2020*</t>
  </si>
  <si>
    <t>*Data derived from 2020 delineation by 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</si>
</sst>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/>
    </xf>
    <xf numFmtId="14" fontId="8" fillId="0" borderId="6" xfId="0" applyNumberFormat="1" applyFont="1" applyBorder="1"/>
    <xf numFmtId="0" fontId="8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H9" sqref="H9:J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48" t="s">
        <v>10</v>
      </c>
      <c r="B2" s="50" t="s">
        <v>1</v>
      </c>
      <c r="C2" s="50" t="s">
        <v>75</v>
      </c>
      <c r="D2" s="50" t="s">
        <v>2</v>
      </c>
      <c r="E2" s="50"/>
      <c r="F2" s="50"/>
      <c r="G2" s="50"/>
      <c r="H2" s="50"/>
      <c r="I2" s="36" t="s">
        <v>4</v>
      </c>
      <c r="J2" s="52" t="s">
        <v>3</v>
      </c>
    </row>
    <row r="3" spans="1:10" ht="24.75" thickBot="1" x14ac:dyDescent="0.25">
      <c r="A3" s="49"/>
      <c r="B3" s="51"/>
      <c r="C3" s="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3"/>
    </row>
    <row r="4" spans="1:10" ht="37.5" customHeight="1" thickTop="1" x14ac:dyDescent="0.2">
      <c r="A4" s="39" t="s">
        <v>90</v>
      </c>
      <c r="B4" s="8" t="s">
        <v>86</v>
      </c>
      <c r="C4" s="8" t="s">
        <v>92</v>
      </c>
      <c r="D4" s="43" t="s">
        <v>87</v>
      </c>
      <c r="E4" s="43" t="s">
        <v>87</v>
      </c>
      <c r="F4" s="8">
        <v>16</v>
      </c>
      <c r="G4" s="8" t="s">
        <v>78</v>
      </c>
      <c r="H4" s="8" t="s">
        <v>79</v>
      </c>
      <c r="I4" s="21" t="s">
        <v>80</v>
      </c>
      <c r="J4" s="22">
        <v>7.8220000000000001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4" t="s">
        <v>14</v>
      </c>
      <c r="E5" s="44"/>
      <c r="F5" s="44"/>
      <c r="G5" s="44"/>
      <c r="H5" s="45" t="s">
        <v>15</v>
      </c>
      <c r="I5" s="45"/>
      <c r="J5" s="46"/>
    </row>
    <row r="6" spans="1:10" ht="13.5" thickTop="1" x14ac:dyDescent="0.2">
      <c r="A6" s="7" t="s">
        <v>93</v>
      </c>
      <c r="B6" s="155" t="s">
        <v>106</v>
      </c>
      <c r="C6" s="8" t="s">
        <v>85</v>
      </c>
      <c r="D6" s="47"/>
      <c r="E6" s="47"/>
      <c r="F6" s="47"/>
      <c r="G6" s="47"/>
      <c r="H6" s="156" t="s">
        <v>107</v>
      </c>
      <c r="I6" s="54"/>
      <c r="J6" s="55"/>
    </row>
    <row r="7" spans="1:10" x14ac:dyDescent="0.2">
      <c r="A7" s="4"/>
      <c r="B7" s="40"/>
      <c r="C7" s="3" t="s">
        <v>88</v>
      </c>
      <c r="D7" s="62"/>
      <c r="E7" s="62"/>
      <c r="F7" s="62"/>
      <c r="G7" s="62"/>
      <c r="H7" s="56"/>
      <c r="I7" s="57"/>
      <c r="J7" s="58"/>
    </row>
    <row r="8" spans="1:10" x14ac:dyDescent="0.2">
      <c r="A8" s="4"/>
      <c r="B8" s="3"/>
      <c r="C8" s="3" t="s">
        <v>89</v>
      </c>
      <c r="D8" s="62"/>
      <c r="E8" s="62"/>
      <c r="F8" s="62"/>
      <c r="G8" s="62"/>
      <c r="H8" s="59"/>
      <c r="I8" s="60"/>
      <c r="J8" s="61"/>
    </row>
    <row r="9" spans="1:10" ht="13.5" thickBot="1" x14ac:dyDescent="0.25">
      <c r="A9" s="5"/>
      <c r="B9" s="6"/>
      <c r="C9" s="6"/>
      <c r="D9" s="63"/>
      <c r="E9" s="63"/>
      <c r="F9" s="63"/>
      <c r="G9" s="63"/>
      <c r="H9" s="63"/>
      <c r="I9" s="63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82</v>
      </c>
      <c r="J13" s="74"/>
    </row>
    <row r="14" spans="1:10" x14ac:dyDescent="0.2">
      <c r="A14" s="78" t="s">
        <v>22</v>
      </c>
      <c r="B14" s="79"/>
      <c r="C14" s="34"/>
      <c r="D14" s="80"/>
      <c r="E14" s="80"/>
      <c r="F14" s="80"/>
      <c r="G14" s="80"/>
      <c r="H14" s="80"/>
      <c r="I14" s="82"/>
      <c r="J14" s="83"/>
    </row>
    <row r="15" spans="1:10" x14ac:dyDescent="0.2">
      <c r="A15" s="13" t="s">
        <v>23</v>
      </c>
      <c r="B15" s="38">
        <v>0.45</v>
      </c>
      <c r="C15" s="34">
        <v>1</v>
      </c>
      <c r="D15" s="80" t="s">
        <v>83</v>
      </c>
      <c r="E15" s="80"/>
      <c r="F15" s="80"/>
      <c r="G15" s="80"/>
      <c r="H15" s="80"/>
      <c r="I15" s="82" t="s">
        <v>85</v>
      </c>
      <c r="J15" s="83"/>
    </row>
    <row r="16" spans="1:10" x14ac:dyDescent="0.2">
      <c r="A16" s="13" t="s">
        <v>24</v>
      </c>
      <c r="B16" s="38">
        <v>0.45</v>
      </c>
      <c r="C16" s="34">
        <v>5</v>
      </c>
      <c r="D16" s="80" t="s">
        <v>81</v>
      </c>
      <c r="E16" s="80"/>
      <c r="F16" s="80"/>
      <c r="G16" s="80"/>
      <c r="H16" s="80"/>
      <c r="I16" s="82" t="s">
        <v>88</v>
      </c>
      <c r="J16" s="83"/>
    </row>
    <row r="17" spans="1:10" x14ac:dyDescent="0.2">
      <c r="A17" s="13" t="s">
        <v>25</v>
      </c>
      <c r="B17" s="38">
        <v>0.1</v>
      </c>
      <c r="C17" s="34">
        <v>5</v>
      </c>
      <c r="D17" s="80" t="s">
        <v>81</v>
      </c>
      <c r="E17" s="80"/>
      <c r="F17" s="80"/>
      <c r="G17" s="80"/>
      <c r="H17" s="80"/>
      <c r="I17" s="82" t="s">
        <v>89</v>
      </c>
      <c r="J17" s="83"/>
    </row>
    <row r="18" spans="1:10" x14ac:dyDescent="0.2">
      <c r="A18" s="13" t="s">
        <v>26</v>
      </c>
      <c r="B18" s="38"/>
      <c r="C18" s="34"/>
      <c r="D18" s="80"/>
      <c r="E18" s="80"/>
      <c r="F18" s="80"/>
      <c r="G18" s="80"/>
      <c r="H18" s="80"/>
      <c r="I18" s="82"/>
      <c r="J18" s="83"/>
    </row>
    <row r="19" spans="1:10" x14ac:dyDescent="0.2">
      <c r="A19" s="78" t="s">
        <v>28</v>
      </c>
      <c r="B19" s="79"/>
      <c r="C19" s="34">
        <f>B74</f>
        <v>3.2</v>
      </c>
      <c r="D19" s="80" t="s">
        <v>81</v>
      </c>
      <c r="E19" s="80"/>
      <c r="F19" s="80"/>
      <c r="G19" s="80"/>
      <c r="H19" s="80"/>
      <c r="I19" s="82"/>
      <c r="J19" s="83"/>
    </row>
    <row r="20" spans="1:10" x14ac:dyDescent="0.2">
      <c r="A20" s="78" t="s">
        <v>29</v>
      </c>
      <c r="B20" s="79"/>
      <c r="C20" s="34">
        <f>B79</f>
        <v>3.6666666666666665</v>
      </c>
      <c r="D20" s="80" t="s">
        <v>81</v>
      </c>
      <c r="E20" s="80"/>
      <c r="F20" s="80"/>
      <c r="G20" s="80"/>
      <c r="H20" s="80"/>
      <c r="I20" s="82"/>
      <c r="J20" s="83"/>
    </row>
    <row r="21" spans="1:10" x14ac:dyDescent="0.2">
      <c r="A21" s="78" t="s">
        <v>33</v>
      </c>
      <c r="B21" s="79"/>
      <c r="C21" s="34">
        <f>B89</f>
        <v>3.5111111111111111</v>
      </c>
      <c r="D21" s="80" t="s">
        <v>81</v>
      </c>
      <c r="E21" s="80"/>
      <c r="F21" s="80"/>
      <c r="G21" s="80"/>
      <c r="H21" s="80"/>
      <c r="I21" s="82"/>
      <c r="J21" s="83"/>
    </row>
    <row r="22" spans="1:10" x14ac:dyDescent="0.2">
      <c r="A22" s="78" t="s">
        <v>30</v>
      </c>
      <c r="B22" s="79"/>
      <c r="C22" s="34">
        <f>B97</f>
        <v>5.666666666666667</v>
      </c>
      <c r="D22" s="80" t="s">
        <v>81</v>
      </c>
      <c r="E22" s="80"/>
      <c r="F22" s="80"/>
      <c r="G22" s="80"/>
      <c r="H22" s="80"/>
      <c r="I22" s="82"/>
      <c r="J22" s="83"/>
    </row>
    <row r="23" spans="1:10" x14ac:dyDescent="0.2">
      <c r="A23" s="78" t="s">
        <v>31</v>
      </c>
      <c r="B23" s="79"/>
      <c r="C23" s="34">
        <f>B105</f>
        <v>7</v>
      </c>
      <c r="D23" s="80" t="s">
        <v>81</v>
      </c>
      <c r="E23" s="80"/>
      <c r="F23" s="80"/>
      <c r="G23" s="80"/>
      <c r="H23" s="80"/>
      <c r="I23" s="82"/>
      <c r="J23" s="83"/>
    </row>
    <row r="24" spans="1:10" ht="13.5" thickBot="1" x14ac:dyDescent="0.25">
      <c r="A24" s="75" t="s">
        <v>32</v>
      </c>
      <c r="B24" s="76"/>
      <c r="C24" s="35">
        <f>B110</f>
        <v>3.6666666666666665</v>
      </c>
      <c r="D24" s="81" t="s">
        <v>83</v>
      </c>
      <c r="E24" s="81"/>
      <c r="F24" s="81"/>
      <c r="G24" s="81"/>
      <c r="H24" s="81"/>
      <c r="I24" s="88"/>
      <c r="J24" s="89"/>
    </row>
    <row r="25" spans="1:10" x14ac:dyDescent="0.2">
      <c r="A25" s="77"/>
      <c r="B25" s="77"/>
      <c r="D25" s="77"/>
      <c r="E25" s="77"/>
      <c r="F25" s="77"/>
      <c r="G25" s="77"/>
      <c r="H25" s="77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87" t="s">
        <v>85</v>
      </c>
      <c r="C28" s="87"/>
      <c r="D28" s="113">
        <v>0.45</v>
      </c>
      <c r="E28" s="113"/>
      <c r="F28" s="113"/>
      <c r="G28" s="113"/>
      <c r="H28" s="113"/>
      <c r="I28" s="99" t="s">
        <v>83</v>
      </c>
      <c r="J28" s="114"/>
    </row>
    <row r="29" spans="1:10" x14ac:dyDescent="0.2">
      <c r="A29" s="19" t="s">
        <v>39</v>
      </c>
      <c r="B29" s="101" t="s">
        <v>104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103"/>
      <c r="C30" s="103"/>
      <c r="D30" s="103"/>
      <c r="E30" s="103"/>
      <c r="F30" s="103"/>
      <c r="G30" s="103"/>
      <c r="H30" s="103"/>
      <c r="I30" s="103"/>
      <c r="J30" s="104"/>
    </row>
    <row r="31" spans="1:10" x14ac:dyDescent="0.2">
      <c r="A31" s="17" t="s">
        <v>40</v>
      </c>
      <c r="B31" s="103" t="s">
        <v>95</v>
      </c>
      <c r="C31" s="103"/>
      <c r="D31" s="103"/>
      <c r="E31" s="103"/>
      <c r="F31" s="103"/>
      <c r="G31" s="103"/>
      <c r="H31" s="103"/>
      <c r="I31" s="103"/>
      <c r="J31" s="104"/>
    </row>
    <row r="32" spans="1:10" x14ac:dyDescent="0.2">
      <c r="A32" s="17"/>
      <c r="B32" s="103" t="s">
        <v>105</v>
      </c>
      <c r="C32" s="103"/>
      <c r="D32" s="103"/>
      <c r="E32" s="103"/>
      <c r="F32" s="103"/>
      <c r="G32" s="103"/>
      <c r="H32" s="103"/>
      <c r="I32" s="103"/>
      <c r="J32" s="104"/>
    </row>
    <row r="33" spans="1:10" ht="13.5" thickBot="1" x14ac:dyDescent="0.25">
      <c r="A33" s="23" t="s">
        <v>41</v>
      </c>
      <c r="B33" s="92" t="s">
        <v>96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7" t="s">
        <v>88</v>
      </c>
      <c r="C34" s="97"/>
      <c r="D34" s="98">
        <v>0.45</v>
      </c>
      <c r="E34" s="98"/>
      <c r="F34" s="98"/>
      <c r="G34" s="98"/>
      <c r="H34" s="98"/>
      <c r="I34" s="99" t="s">
        <v>81</v>
      </c>
      <c r="J34" s="100"/>
    </row>
    <row r="35" spans="1:10" x14ac:dyDescent="0.2">
      <c r="A35" s="19" t="s">
        <v>39</v>
      </c>
      <c r="B35" s="101" t="s">
        <v>97</v>
      </c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x14ac:dyDescent="0.2">
      <c r="A37" s="17" t="s">
        <v>40</v>
      </c>
      <c r="B37" s="103" t="s">
        <v>98</v>
      </c>
      <c r="C37" s="103"/>
      <c r="D37" s="103"/>
      <c r="E37" s="103"/>
      <c r="F37" s="103"/>
      <c r="G37" s="103"/>
      <c r="H37" s="103"/>
      <c r="I37" s="103"/>
      <c r="J37" s="104"/>
    </row>
    <row r="38" spans="1:10" x14ac:dyDescent="0.2">
      <c r="A38" s="17"/>
      <c r="B38" s="103" t="s">
        <v>99</v>
      </c>
      <c r="C38" s="103"/>
      <c r="D38" s="103"/>
      <c r="E38" s="103"/>
      <c r="F38" s="103"/>
      <c r="G38" s="103"/>
      <c r="H38" s="103"/>
      <c r="I38" s="103"/>
      <c r="J38" s="104"/>
    </row>
    <row r="39" spans="1:10" ht="13.5" thickBot="1" x14ac:dyDescent="0.25">
      <c r="A39" s="17" t="s">
        <v>41</v>
      </c>
      <c r="B39" s="103" t="s">
        <v>100</v>
      </c>
      <c r="C39" s="103"/>
      <c r="D39" s="103"/>
      <c r="E39" s="103"/>
      <c r="F39" s="103"/>
      <c r="G39" s="103"/>
      <c r="H39" s="103"/>
      <c r="I39" s="103"/>
      <c r="J39" s="104"/>
    </row>
    <row r="40" spans="1:10" ht="14.25" thickTop="1" thickBot="1" x14ac:dyDescent="0.25">
      <c r="A40" s="20" t="s">
        <v>38</v>
      </c>
      <c r="B40" s="97" t="s">
        <v>89</v>
      </c>
      <c r="C40" s="97"/>
      <c r="D40" s="98">
        <v>0.1</v>
      </c>
      <c r="E40" s="98"/>
      <c r="F40" s="98"/>
      <c r="G40" s="98"/>
      <c r="H40" s="98"/>
      <c r="I40" s="99" t="s">
        <v>81</v>
      </c>
      <c r="J40" s="100"/>
    </row>
    <row r="41" spans="1:10" x14ac:dyDescent="0.2">
      <c r="A41" s="19" t="s">
        <v>39</v>
      </c>
      <c r="B41" s="101" t="s">
        <v>101</v>
      </c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103"/>
      <c r="C42" s="103"/>
      <c r="D42" s="103"/>
      <c r="E42" s="103"/>
      <c r="F42" s="103"/>
      <c r="G42" s="103"/>
      <c r="H42" s="103"/>
      <c r="I42" s="103"/>
      <c r="J42" s="104"/>
    </row>
    <row r="43" spans="1:10" x14ac:dyDescent="0.2">
      <c r="A43" s="17" t="s">
        <v>40</v>
      </c>
      <c r="B43" s="103" t="s">
        <v>102</v>
      </c>
      <c r="C43" s="103"/>
      <c r="D43" s="103"/>
      <c r="E43" s="103"/>
      <c r="F43" s="103"/>
      <c r="G43" s="103"/>
      <c r="H43" s="103"/>
      <c r="I43" s="103"/>
      <c r="J43" s="104"/>
    </row>
    <row r="44" spans="1:10" x14ac:dyDescent="0.2">
      <c r="A44" s="17"/>
      <c r="B44" s="103" t="s">
        <v>103</v>
      </c>
      <c r="C44" s="103"/>
      <c r="D44" s="103"/>
      <c r="E44" s="103"/>
      <c r="F44" s="103"/>
      <c r="G44" s="103"/>
      <c r="H44" s="103"/>
      <c r="I44" s="103"/>
      <c r="J44" s="104"/>
    </row>
    <row r="45" spans="1:10" ht="13.5" thickBot="1" x14ac:dyDescent="0.25">
      <c r="A45" s="17" t="s">
        <v>41</v>
      </c>
      <c r="B45" s="103" t="s">
        <v>94</v>
      </c>
      <c r="C45" s="103"/>
      <c r="D45" s="103"/>
      <c r="E45" s="103"/>
      <c r="F45" s="103"/>
      <c r="G45" s="103"/>
      <c r="H45" s="103"/>
      <c r="I45" s="103"/>
      <c r="J45" s="10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5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103"/>
      <c r="C48" s="103"/>
      <c r="D48" s="103"/>
      <c r="E48" s="103"/>
      <c r="F48" s="103"/>
      <c r="G48" s="103"/>
      <c r="H48" s="103"/>
      <c r="I48" s="103"/>
      <c r="J48" s="104"/>
    </row>
    <row r="49" spans="1:10" x14ac:dyDescent="0.2">
      <c r="A49" s="17" t="s">
        <v>40</v>
      </c>
      <c r="B49" s="103"/>
      <c r="C49" s="103"/>
      <c r="D49" s="103"/>
      <c r="E49" s="103"/>
      <c r="F49" s="103"/>
      <c r="G49" s="103"/>
      <c r="H49" s="103"/>
      <c r="I49" s="103"/>
      <c r="J49" s="104"/>
    </row>
    <row r="50" spans="1:10" x14ac:dyDescent="0.2">
      <c r="A50" s="17"/>
      <c r="B50" s="103"/>
      <c r="C50" s="103"/>
      <c r="D50" s="103"/>
      <c r="E50" s="103"/>
      <c r="F50" s="103"/>
      <c r="G50" s="103"/>
      <c r="H50" s="103"/>
      <c r="I50" s="103"/>
      <c r="J50" s="104"/>
    </row>
    <row r="51" spans="1:10" x14ac:dyDescent="0.2">
      <c r="A51" s="17" t="s">
        <v>41</v>
      </c>
      <c r="B51" s="103"/>
      <c r="C51" s="103"/>
      <c r="D51" s="103"/>
      <c r="E51" s="103"/>
      <c r="F51" s="103"/>
      <c r="G51" s="103"/>
      <c r="H51" s="103"/>
      <c r="I51" s="103"/>
      <c r="J51" s="104"/>
    </row>
    <row r="52" spans="1:10" s="2" customFormat="1" ht="23.25" customHeight="1" thickBot="1" x14ac:dyDescent="0.3">
      <c r="A52" s="109" t="s">
        <v>91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6" t="s">
        <v>43</v>
      </c>
      <c r="C53" s="66"/>
      <c r="D53" s="66" t="s">
        <v>58</v>
      </c>
      <c r="E53" s="66"/>
      <c r="F53" s="66"/>
      <c r="G53" s="66"/>
      <c r="H53" s="119" t="s">
        <v>42</v>
      </c>
      <c r="I53" s="119"/>
      <c r="J53" s="120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2" t="s">
        <v>82</v>
      </c>
      <c r="I55" s="62"/>
      <c r="J55" s="96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4"/>
      <c r="I56" s="94"/>
      <c r="J56" s="95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2" t="s">
        <v>82</v>
      </c>
      <c r="I57" s="62"/>
      <c r="J57" s="96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2" t="s">
        <v>82</v>
      </c>
      <c r="I58" s="62"/>
      <c r="J58" s="96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2" t="s">
        <v>82</v>
      </c>
      <c r="I59" s="62"/>
      <c r="J59" s="96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4"/>
      <c r="I60" s="94"/>
      <c r="J60" s="95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62" t="s">
        <v>82</v>
      </c>
      <c r="I61" s="62"/>
      <c r="J61" s="96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2" t="s">
        <v>82</v>
      </c>
      <c r="I62" s="62"/>
      <c r="J62" s="96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4"/>
      <c r="I63" s="94"/>
      <c r="J63" s="95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2" t="s">
        <v>82</v>
      </c>
      <c r="I64" s="62"/>
      <c r="J64" s="96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2" t="s">
        <v>82</v>
      </c>
      <c r="I65" s="62"/>
      <c r="J65" s="96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4"/>
      <c r="I66" s="94"/>
      <c r="J66" s="95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2" t="s">
        <v>82</v>
      </c>
      <c r="I67" s="62"/>
      <c r="J67" s="96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62" t="s">
        <v>82</v>
      </c>
      <c r="I68" s="62"/>
      <c r="J68" s="96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80">
        <v>1</v>
      </c>
      <c r="C70" s="80"/>
      <c r="D70" s="62" t="s">
        <v>83</v>
      </c>
      <c r="E70" s="62"/>
      <c r="F70" s="62"/>
      <c r="G70" s="62"/>
      <c r="H70" s="62"/>
      <c r="I70" s="142" t="s">
        <v>85</v>
      </c>
      <c r="J70" s="143"/>
    </row>
    <row r="71" spans="1:10" x14ac:dyDescent="0.2">
      <c r="A71" s="3" t="s">
        <v>54</v>
      </c>
      <c r="B71" s="80">
        <v>5</v>
      </c>
      <c r="C71" s="80"/>
      <c r="D71" s="62" t="s">
        <v>81</v>
      </c>
      <c r="E71" s="62"/>
      <c r="F71" s="62"/>
      <c r="G71" s="62"/>
      <c r="H71" s="62"/>
      <c r="I71" s="142" t="s">
        <v>88</v>
      </c>
      <c r="J71" s="143"/>
    </row>
    <row r="72" spans="1:10" x14ac:dyDescent="0.2">
      <c r="A72" s="3" t="s">
        <v>55</v>
      </c>
      <c r="B72" s="80">
        <v>5</v>
      </c>
      <c r="C72" s="80"/>
      <c r="D72" s="62" t="s">
        <v>81</v>
      </c>
      <c r="E72" s="62"/>
      <c r="F72" s="62"/>
      <c r="G72" s="62"/>
      <c r="H72" s="62"/>
      <c r="I72" s="142" t="s">
        <v>89</v>
      </c>
      <c r="J72" s="143"/>
    </row>
    <row r="73" spans="1:10" x14ac:dyDescent="0.2">
      <c r="A73" s="3" t="s">
        <v>56</v>
      </c>
      <c r="B73" s="80"/>
      <c r="C73" s="80"/>
      <c r="D73" s="62"/>
      <c r="E73" s="62"/>
      <c r="F73" s="62"/>
      <c r="G73" s="62"/>
      <c r="H73" s="62"/>
      <c r="I73" s="142"/>
      <c r="J73" s="143"/>
    </row>
    <row r="74" spans="1:10" ht="13.5" thickBot="1" x14ac:dyDescent="0.25">
      <c r="A74" s="28" t="s">
        <v>59</v>
      </c>
      <c r="B74" s="124">
        <f>(B70*D28)+(B71*D34)+(B72*D40)+(B73*D46)</f>
        <v>3.2</v>
      </c>
      <c r="C74" s="124"/>
      <c r="D74" s="125" t="s">
        <v>81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5</v>
      </c>
      <c r="C76" s="130"/>
      <c r="D76" s="47" t="s">
        <v>81</v>
      </c>
      <c r="E76" s="47"/>
      <c r="F76" s="47"/>
      <c r="G76" s="47"/>
      <c r="H76" s="47"/>
      <c r="I76" s="133"/>
      <c r="J76" s="134"/>
    </row>
    <row r="77" spans="1:10" x14ac:dyDescent="0.2">
      <c r="A77" s="4">
        <v>5</v>
      </c>
      <c r="B77" s="80">
        <v>1</v>
      </c>
      <c r="C77" s="80"/>
      <c r="D77" s="62" t="s">
        <v>83</v>
      </c>
      <c r="E77" s="62"/>
      <c r="F77" s="62"/>
      <c r="G77" s="62"/>
      <c r="H77" s="62"/>
      <c r="I77" s="137"/>
      <c r="J77" s="138"/>
    </row>
    <row r="78" spans="1:10" x14ac:dyDescent="0.2">
      <c r="A78" s="4">
        <v>6</v>
      </c>
      <c r="B78" s="80">
        <v>5</v>
      </c>
      <c r="C78" s="80"/>
      <c r="D78" s="62" t="s">
        <v>81</v>
      </c>
      <c r="E78" s="62"/>
      <c r="F78" s="62"/>
      <c r="G78" s="62"/>
      <c r="H78" s="62"/>
      <c r="I78" s="133"/>
      <c r="J78" s="134"/>
    </row>
    <row r="79" spans="1:10" ht="13.5" thickBot="1" x14ac:dyDescent="0.25">
      <c r="A79" s="28" t="s">
        <v>59</v>
      </c>
      <c r="B79" s="124">
        <f>(B76+B77+B78)/3</f>
        <v>3.6666666666666665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3.2</v>
      </c>
      <c r="C81" s="130"/>
      <c r="D81" s="47" t="s">
        <v>81</v>
      </c>
      <c r="E81" s="47"/>
      <c r="F81" s="47"/>
      <c r="G81" s="47"/>
      <c r="H81" s="47"/>
      <c r="I81" s="144"/>
      <c r="J81" s="145"/>
    </row>
    <row r="82" spans="1:10" x14ac:dyDescent="0.2">
      <c r="A82" s="4">
        <v>8</v>
      </c>
      <c r="B82" s="80">
        <f>B79</f>
        <v>3.6666666666666665</v>
      </c>
      <c r="C82" s="80"/>
      <c r="D82" s="62" t="s">
        <v>81</v>
      </c>
      <c r="E82" s="62"/>
      <c r="F82" s="62"/>
      <c r="G82" s="62"/>
      <c r="H82" s="62"/>
      <c r="I82" s="131"/>
      <c r="J82" s="132"/>
    </row>
    <row r="83" spans="1:10" x14ac:dyDescent="0.2">
      <c r="A83" s="4">
        <v>9</v>
      </c>
      <c r="B83" s="80">
        <v>5</v>
      </c>
      <c r="C83" s="80"/>
      <c r="D83" s="62" t="s">
        <v>81</v>
      </c>
      <c r="E83" s="62"/>
      <c r="F83" s="62"/>
      <c r="G83" s="62"/>
      <c r="H83" s="62"/>
      <c r="I83" s="131"/>
      <c r="J83" s="132"/>
    </row>
    <row r="84" spans="1:10" x14ac:dyDescent="0.2">
      <c r="A84" s="4">
        <v>10</v>
      </c>
      <c r="B84" s="80">
        <v>1</v>
      </c>
      <c r="C84" s="80"/>
      <c r="D84" s="62" t="s">
        <v>83</v>
      </c>
      <c r="E84" s="62"/>
      <c r="F84" s="62"/>
      <c r="G84" s="62"/>
      <c r="H84" s="62"/>
      <c r="I84" s="137"/>
      <c r="J84" s="138"/>
    </row>
    <row r="85" spans="1:10" x14ac:dyDescent="0.2">
      <c r="A85" s="4">
        <v>11</v>
      </c>
      <c r="B85" s="80">
        <v>5</v>
      </c>
      <c r="C85" s="80"/>
      <c r="D85" s="62" t="s">
        <v>81</v>
      </c>
      <c r="E85" s="62"/>
      <c r="F85" s="62"/>
      <c r="G85" s="62"/>
      <c r="H85" s="62"/>
      <c r="I85" s="131"/>
      <c r="J85" s="132"/>
    </row>
    <row r="86" spans="1:10" x14ac:dyDescent="0.2">
      <c r="A86" s="4">
        <v>12</v>
      </c>
      <c r="B86" s="80">
        <v>1</v>
      </c>
      <c r="C86" s="80"/>
      <c r="D86" s="62" t="s">
        <v>83</v>
      </c>
      <c r="E86" s="62"/>
      <c r="F86" s="62"/>
      <c r="G86" s="62"/>
      <c r="H86" s="62"/>
      <c r="I86" s="131"/>
      <c r="J86" s="132"/>
    </row>
    <row r="87" spans="1:10" x14ac:dyDescent="0.2">
      <c r="A87" s="4">
        <v>13</v>
      </c>
      <c r="B87" s="80">
        <v>5</v>
      </c>
      <c r="C87" s="80"/>
      <c r="D87" s="62" t="s">
        <v>81</v>
      </c>
      <c r="E87" s="62"/>
      <c r="F87" s="62"/>
      <c r="G87" s="62"/>
      <c r="H87" s="62"/>
      <c r="I87" s="131"/>
      <c r="J87" s="132"/>
    </row>
    <row r="88" spans="1:10" x14ac:dyDescent="0.2">
      <c r="A88" s="4">
        <v>14</v>
      </c>
      <c r="B88" s="80">
        <v>5</v>
      </c>
      <c r="C88" s="80"/>
      <c r="D88" s="62" t="s">
        <v>81</v>
      </c>
      <c r="E88" s="62"/>
      <c r="F88" s="62"/>
      <c r="G88" s="62"/>
      <c r="H88" s="62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3.5111111111111111</v>
      </c>
      <c r="C89" s="124"/>
      <c r="D89" s="125" t="s">
        <v>81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5</v>
      </c>
      <c r="C91" s="130"/>
      <c r="D91" s="47" t="s">
        <v>81</v>
      </c>
      <c r="E91" s="47"/>
      <c r="F91" s="47"/>
      <c r="G91" s="47"/>
      <c r="H91" s="47"/>
      <c r="I91" s="133"/>
      <c r="J91" s="134"/>
    </row>
    <row r="92" spans="1:10" x14ac:dyDescent="0.2">
      <c r="A92" s="4">
        <v>16</v>
      </c>
      <c r="B92" s="80">
        <v>9</v>
      </c>
      <c r="C92" s="80"/>
      <c r="D92" s="154" t="s">
        <v>84</v>
      </c>
      <c r="E92" s="62"/>
      <c r="F92" s="62"/>
      <c r="G92" s="62"/>
      <c r="H92" s="62"/>
      <c r="I92" s="135"/>
      <c r="J92" s="136"/>
    </row>
    <row r="93" spans="1:10" x14ac:dyDescent="0.2">
      <c r="A93" s="4">
        <v>17</v>
      </c>
      <c r="B93" s="80">
        <v>9</v>
      </c>
      <c r="C93" s="80"/>
      <c r="D93" s="62" t="s">
        <v>84</v>
      </c>
      <c r="E93" s="62"/>
      <c r="F93" s="62"/>
      <c r="G93" s="62"/>
      <c r="H93" s="62"/>
      <c r="I93" s="137"/>
      <c r="J93" s="138"/>
    </row>
    <row r="94" spans="1:10" x14ac:dyDescent="0.2">
      <c r="A94" s="4">
        <v>18</v>
      </c>
      <c r="B94" s="80">
        <v>5</v>
      </c>
      <c r="C94" s="80"/>
      <c r="D94" s="62" t="s">
        <v>81</v>
      </c>
      <c r="E94" s="62"/>
      <c r="F94" s="62"/>
      <c r="G94" s="62"/>
      <c r="H94" s="62"/>
      <c r="I94" s="137"/>
      <c r="J94" s="138"/>
    </row>
    <row r="95" spans="1:10" x14ac:dyDescent="0.2">
      <c r="A95" s="4">
        <v>19</v>
      </c>
      <c r="B95" s="80">
        <v>5</v>
      </c>
      <c r="C95" s="80"/>
      <c r="D95" s="62" t="s">
        <v>81</v>
      </c>
      <c r="E95" s="62"/>
      <c r="F95" s="62"/>
      <c r="G95" s="62"/>
      <c r="H95" s="62"/>
      <c r="I95" s="133"/>
      <c r="J95" s="134"/>
    </row>
    <row r="96" spans="1:10" x14ac:dyDescent="0.2">
      <c r="A96" s="4">
        <v>20</v>
      </c>
      <c r="B96" s="80">
        <v>1</v>
      </c>
      <c r="C96" s="80"/>
      <c r="D96" s="62" t="s">
        <v>83</v>
      </c>
      <c r="E96" s="62"/>
      <c r="F96" s="62"/>
      <c r="G96" s="62"/>
      <c r="H96" s="62"/>
      <c r="I96" s="131"/>
      <c r="J96" s="132"/>
    </row>
    <row r="97" spans="1:10" ht="13.5" thickBot="1" x14ac:dyDescent="0.25">
      <c r="A97" s="5" t="s">
        <v>59</v>
      </c>
      <c r="B97" s="81">
        <f>(B91+B92+B93+B94+B95+B96)/6</f>
        <v>5.666666666666667</v>
      </c>
      <c r="C97" s="81"/>
      <c r="D97" s="63" t="s">
        <v>81</v>
      </c>
      <c r="E97" s="63"/>
      <c r="F97" s="63"/>
      <c r="G97" s="63"/>
      <c r="H97" s="63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9</v>
      </c>
      <c r="C99" s="130"/>
      <c r="D99" s="47" t="s">
        <v>84</v>
      </c>
      <c r="E99" s="47"/>
      <c r="F99" s="47"/>
      <c r="G99" s="47"/>
      <c r="H99" s="47"/>
      <c r="I99" s="137"/>
      <c r="J99" s="138"/>
    </row>
    <row r="100" spans="1:10" x14ac:dyDescent="0.2">
      <c r="A100" s="4">
        <v>22</v>
      </c>
      <c r="B100" s="80">
        <f>B94</f>
        <v>5</v>
      </c>
      <c r="C100" s="80"/>
      <c r="D100" s="62" t="s">
        <v>81</v>
      </c>
      <c r="E100" s="62"/>
      <c r="F100" s="62"/>
      <c r="G100" s="62"/>
      <c r="H100" s="62"/>
      <c r="I100" s="137"/>
      <c r="J100" s="138"/>
    </row>
    <row r="101" spans="1:10" x14ac:dyDescent="0.2">
      <c r="A101" s="4">
        <v>23</v>
      </c>
      <c r="B101" s="80">
        <f>B92</f>
        <v>9</v>
      </c>
      <c r="C101" s="80"/>
      <c r="D101" s="62" t="s">
        <v>81</v>
      </c>
      <c r="E101" s="62"/>
      <c r="F101" s="62"/>
      <c r="G101" s="62"/>
      <c r="H101" s="62"/>
      <c r="I101" s="135"/>
      <c r="J101" s="136"/>
    </row>
    <row r="102" spans="1:10" x14ac:dyDescent="0.2">
      <c r="A102" s="4">
        <v>24</v>
      </c>
      <c r="B102" s="80">
        <f>B95</f>
        <v>5</v>
      </c>
      <c r="C102" s="80"/>
      <c r="D102" s="62" t="s">
        <v>81</v>
      </c>
      <c r="E102" s="62"/>
      <c r="F102" s="62"/>
      <c r="G102" s="62"/>
      <c r="H102" s="62"/>
      <c r="I102" s="133"/>
      <c r="J102" s="134"/>
    </row>
    <row r="103" spans="1:10" x14ac:dyDescent="0.2">
      <c r="A103" s="4">
        <v>25</v>
      </c>
      <c r="B103" s="80">
        <f>B76</f>
        <v>5</v>
      </c>
      <c r="C103" s="80"/>
      <c r="D103" s="62" t="s">
        <v>81</v>
      </c>
      <c r="E103" s="62"/>
      <c r="F103" s="62"/>
      <c r="G103" s="62"/>
      <c r="H103" s="62"/>
      <c r="I103" s="133"/>
      <c r="J103" s="134"/>
    </row>
    <row r="104" spans="1:10" x14ac:dyDescent="0.2">
      <c r="A104" s="4">
        <v>26</v>
      </c>
      <c r="B104" s="80">
        <v>9</v>
      </c>
      <c r="C104" s="80"/>
      <c r="D104" s="62" t="s">
        <v>84</v>
      </c>
      <c r="E104" s="62"/>
      <c r="F104" s="62"/>
      <c r="G104" s="62"/>
      <c r="H104" s="62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7</v>
      </c>
      <c r="C105" s="124"/>
      <c r="D105" s="125" t="s">
        <v>81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5</v>
      </c>
      <c r="C107" s="130"/>
      <c r="D107" s="47" t="s">
        <v>81</v>
      </c>
      <c r="E107" s="47"/>
      <c r="F107" s="47"/>
      <c r="G107" s="47"/>
      <c r="H107" s="47"/>
      <c r="I107" s="144"/>
      <c r="J107" s="145"/>
    </row>
    <row r="108" spans="1:10" x14ac:dyDescent="0.2">
      <c r="A108" s="4">
        <v>28</v>
      </c>
      <c r="B108" s="80">
        <v>5</v>
      </c>
      <c r="C108" s="80"/>
      <c r="D108" s="62" t="s">
        <v>81</v>
      </c>
      <c r="E108" s="62"/>
      <c r="F108" s="62"/>
      <c r="G108" s="62"/>
      <c r="H108" s="62"/>
      <c r="I108" s="131"/>
      <c r="J108" s="132"/>
    </row>
    <row r="109" spans="1:10" x14ac:dyDescent="0.2">
      <c r="A109" s="4">
        <v>29</v>
      </c>
      <c r="B109" s="80">
        <v>1</v>
      </c>
      <c r="C109" s="80"/>
      <c r="D109" s="62" t="s">
        <v>83</v>
      </c>
      <c r="E109" s="62"/>
      <c r="F109" s="62"/>
      <c r="G109" s="62"/>
      <c r="H109" s="62"/>
      <c r="I109" s="131"/>
      <c r="J109" s="132"/>
    </row>
    <row r="110" spans="1:10" ht="13.5" thickBot="1" x14ac:dyDescent="0.25">
      <c r="A110" s="5" t="s">
        <v>59</v>
      </c>
      <c r="B110" s="81">
        <f>(B107+B108+B109)/3</f>
        <v>3.6666666666666665</v>
      </c>
      <c r="C110" s="81"/>
      <c r="D110" s="63" t="s">
        <v>83</v>
      </c>
      <c r="E110" s="63"/>
      <c r="F110" s="63"/>
      <c r="G110" s="63"/>
      <c r="H110" s="63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6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D9:G9"/>
    <mergeCell ref="H9:J9"/>
    <mergeCell ref="A12:B12"/>
    <mergeCell ref="D12:H12"/>
    <mergeCell ref="I12:J12"/>
    <mergeCell ref="A11:J11"/>
    <mergeCell ref="A13:B13"/>
    <mergeCell ref="D13:H13"/>
    <mergeCell ref="I13:J13"/>
    <mergeCell ref="D5:G5"/>
    <mergeCell ref="H5:J5"/>
    <mergeCell ref="D6:G6"/>
    <mergeCell ref="A2:A3"/>
    <mergeCell ref="B2:B3"/>
    <mergeCell ref="C2:C3"/>
    <mergeCell ref="J2:J3"/>
    <mergeCell ref="D2:H2"/>
    <mergeCell ref="H6:J8"/>
    <mergeCell ref="D7:G7"/>
    <mergeCell ref="D8:G8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2018-04-26T16:52:48Z</cp:lastPrinted>
  <dcterms:created xsi:type="dcterms:W3CDTF">2006-11-20T18:19:50Z</dcterms:created>
  <dcterms:modified xsi:type="dcterms:W3CDTF">2024-03-01T19:21:08Z</dcterms:modified>
</cp:coreProperties>
</file>