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D7A67901-0378-4072-997B-18A68FD5907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<sst xmlns="http://schemas.openxmlformats.org/spreadsheetml/2006/main" count="175" uniqueCount="97">
  <si>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</si>
  <si>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</si>
  <si>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</si>
  <si>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</si>
  <si>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</si>
  <si>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</si>
  <si>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</si>
  <si>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</si>
  <si>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</si>
  <si>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</si>
  <si>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</si>
  <si>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</si>
  <si>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</si>
  <si>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</si>
  <si>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</si>
  <si>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</si>
  <si>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</si>
  <si>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</si>
  <si>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</si>
  <si>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</si>
  <si>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</si>
  <si>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</si>
  <si>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</si>
  <si>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</si>
  <si>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</si>
  <si>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</si>
  <si>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</si>
  <si>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</si>
  <si>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</si>
  <si>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</si>
  <si>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</si>
  <si>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</si>
  <si>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</si>
  <si>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</si>
  <si>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</si>
  <si>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</si>
  <si>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</si>
  <si>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</si>
  <si>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</si>
  <si>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</si>
  <si>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</si>
  <si>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</si>
  <si>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</si>
  <si>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</si>
  <si>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</si>
  <si>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</si>
  <si>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</si>
  <si>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</si>
  <si>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</si>
  <si>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</si>
  <si>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</si>
  <si>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</si>
  <si>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</si>
  <si>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</si>
  <si>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</si>
  <si>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</si>
  <si>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</si>
  <si>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</si>
  <si>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</si>
  <si>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</si>
  <si>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</si>
  <si>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</si>
  <si>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</si>
  <si>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</si>
  <si>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</si>
  <si>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</si>
  <si>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</si>
  <si>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</si>
  <si>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</si>
  <si>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</si>
  <si>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</si>
  <si>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</si>
  <si>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</si>
  <si>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</si>
  <si>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</si>
  <si>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</si>
  <si>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</si>
  <si>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</si>
  <si>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</si>
  <si>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</si>
  <si>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</si>
  <si>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</si>
  <si>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</si>
  <si>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</si>
  <si>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</si>
  <si>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Hardwood Swamp</t>
  </si>
  <si>
    <t>NE</t>
  </si>
  <si>
    <t>SW</t>
  </si>
  <si>
    <t>WETLAND ID: S2-22-01C</t>
  </si>
  <si>
    <t>S2-22-01C</t>
  </si>
  <si>
    <t>Howards Bay</t>
  </si>
  <si>
    <t>T3Kr (0.7)</t>
  </si>
  <si>
    <t>D. McNamara</t>
  </si>
  <si>
    <t xml:space="preserve">Populus tremuloides, Populus balsamifera, Cornus alba, Salix petiolaris, Phalaris arundinacea, </t>
  </si>
  <si>
    <t>Calamagrostis canadensis, Solidago gigantea, Typha angustifolia, Acer negundo, Fraxinus pennsylvanica,</t>
  </si>
  <si>
    <t>Phalaris arundinacea, Typha angustifolia, Sonchus arvensis</t>
  </si>
  <si>
    <t>Epilobium coloratum, Sonchus arvensis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</si>
</sst>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" zoomScale="110" zoomScaleNormal="110" workbookViewId="0">
      <selection activeCell="D78" sqref="D78:H7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">
      <c r="A2" s="141" t="s">
        <v>10</v>
      </c>
      <c r="B2" s="143" t="s">
        <v>1</v>
      </c>
      <c r="C2" s="143" t="s">
        <v>75</v>
      </c>
      <c r="D2" s="143" t="s">
        <v>2</v>
      </c>
      <c r="E2" s="143"/>
      <c r="F2" s="143"/>
      <c r="G2" s="143"/>
      <c r="H2" s="143"/>
      <c r="I2" s="36" t="s">
        <v>4</v>
      </c>
      <c r="J2" s="145" t="s">
        <v>3</v>
      </c>
    </row>
    <row r="3" spans="1:10" ht="24.75" thickBot="1" x14ac:dyDescent="0.25">
      <c r="A3" s="142"/>
      <c r="B3" s="144"/>
      <c r="C3" s="14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6"/>
    </row>
    <row r="4" spans="1:10" ht="37.5" customHeight="1" thickTop="1" x14ac:dyDescent="0.2">
      <c r="A4" s="39" t="s">
        <v>89</v>
      </c>
      <c r="B4" s="45" t="s">
        <v>90</v>
      </c>
      <c r="C4" s="45" t="s">
        <v>91</v>
      </c>
      <c r="D4" s="44" t="s">
        <v>86</v>
      </c>
      <c r="E4" s="44" t="s">
        <v>87</v>
      </c>
      <c r="F4" s="8">
        <v>22</v>
      </c>
      <c r="G4" s="8" t="s">
        <v>78</v>
      </c>
      <c r="H4" s="8" t="s">
        <v>79</v>
      </c>
      <c r="I4" s="21" t="s">
        <v>80</v>
      </c>
      <c r="J4" s="22">
        <v>1.2170000000000001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7" t="s">
        <v>14</v>
      </c>
      <c r="E5" s="137"/>
      <c r="F5" s="137"/>
      <c r="G5" s="137"/>
      <c r="H5" s="138" t="s">
        <v>15</v>
      </c>
      <c r="I5" s="138"/>
      <c r="J5" s="139"/>
    </row>
    <row r="6" spans="1:10" ht="13.5" thickTop="1" x14ac:dyDescent="0.2">
      <c r="A6" s="147" t="s">
        <v>92</v>
      </c>
      <c r="B6" s="40">
        <v>45154</v>
      </c>
      <c r="C6" s="8" t="s">
        <v>85</v>
      </c>
      <c r="D6" s="132" t="s">
        <v>89</v>
      </c>
      <c r="E6" s="66"/>
      <c r="F6" s="66"/>
      <c r="G6" s="66"/>
      <c r="H6" s="66"/>
      <c r="I6" s="66"/>
      <c r="J6" s="140"/>
    </row>
    <row r="7" spans="1:10" x14ac:dyDescent="0.2">
      <c r="A7" s="4"/>
      <c r="B7" s="41"/>
      <c r="C7" s="8"/>
      <c r="D7" s="47"/>
      <c r="E7" s="47"/>
      <c r="F7" s="47"/>
      <c r="G7" s="47"/>
      <c r="H7" s="47"/>
      <c r="I7" s="47"/>
      <c r="J7" s="88"/>
    </row>
    <row r="8" spans="1:10" x14ac:dyDescent="0.2">
      <c r="A8" s="4"/>
      <c r="B8" s="3"/>
      <c r="C8" s="3"/>
      <c r="D8" s="132"/>
      <c r="E8" s="66"/>
      <c r="F8" s="66"/>
      <c r="G8" s="66"/>
      <c r="H8" s="47"/>
      <c r="I8" s="47"/>
      <c r="J8" s="88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33"/>
    </row>
    <row r="11" spans="1:10" ht="16.5" thickBot="1" x14ac:dyDescent="0.3">
      <c r="A11" s="96" t="s">
        <v>16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26.25" thickBot="1" x14ac:dyDescent="0.25">
      <c r="A12" s="134" t="s">
        <v>20</v>
      </c>
      <c r="B12" s="89"/>
      <c r="C12" s="16" t="s">
        <v>17</v>
      </c>
      <c r="D12" s="89" t="s">
        <v>18</v>
      </c>
      <c r="E12" s="89"/>
      <c r="F12" s="89"/>
      <c r="G12" s="89"/>
      <c r="H12" s="89"/>
      <c r="I12" s="135" t="s">
        <v>19</v>
      </c>
      <c r="J12" s="136"/>
    </row>
    <row r="13" spans="1:10" ht="13.5" thickTop="1" x14ac:dyDescent="0.2">
      <c r="A13" s="122" t="s">
        <v>21</v>
      </c>
      <c r="B13" s="123"/>
      <c r="C13" s="15"/>
      <c r="D13" s="124"/>
      <c r="E13" s="124"/>
      <c r="F13" s="124"/>
      <c r="G13" s="124"/>
      <c r="H13" s="124"/>
      <c r="I13" s="125" t="s">
        <v>82</v>
      </c>
      <c r="J13" s="126"/>
    </row>
    <row r="14" spans="1:10" x14ac:dyDescent="0.2">
      <c r="A14" s="130" t="s">
        <v>22</v>
      </c>
      <c r="B14" s="131"/>
      <c r="C14" s="34"/>
      <c r="D14" s="46"/>
      <c r="E14" s="46"/>
      <c r="F14" s="46"/>
      <c r="G14" s="46"/>
      <c r="H14" s="46"/>
      <c r="I14" s="113"/>
      <c r="J14" s="114"/>
    </row>
    <row r="15" spans="1:10" x14ac:dyDescent="0.2">
      <c r="A15" s="13" t="s">
        <v>23</v>
      </c>
      <c r="B15" s="38">
        <v>1</v>
      </c>
      <c r="C15" s="34">
        <v>5</v>
      </c>
      <c r="D15" s="46" t="s">
        <v>81</v>
      </c>
      <c r="E15" s="46"/>
      <c r="F15" s="46"/>
      <c r="G15" s="46"/>
      <c r="H15" s="46"/>
      <c r="I15" s="113" t="s">
        <v>85</v>
      </c>
      <c r="J15" s="114"/>
    </row>
    <row r="16" spans="1:10" x14ac:dyDescent="0.2">
      <c r="A16" s="13" t="s">
        <v>24</v>
      </c>
      <c r="B16" s="38"/>
      <c r="C16" s="34"/>
      <c r="D16" s="46"/>
      <c r="E16" s="46"/>
      <c r="F16" s="46"/>
      <c r="G16" s="46"/>
      <c r="H16" s="46"/>
      <c r="I16" s="113"/>
      <c r="J16" s="114"/>
    </row>
    <row r="17" spans="1:10" x14ac:dyDescent="0.2">
      <c r="A17" s="13" t="s">
        <v>25</v>
      </c>
      <c r="B17" s="38"/>
      <c r="C17" s="34"/>
      <c r="D17" s="46"/>
      <c r="E17" s="46"/>
      <c r="F17" s="46"/>
      <c r="G17" s="46"/>
      <c r="H17" s="46"/>
      <c r="I17" s="113"/>
      <c r="J17" s="114"/>
    </row>
    <row r="18" spans="1:10" x14ac:dyDescent="0.2">
      <c r="A18" s="13" t="s">
        <v>26</v>
      </c>
      <c r="B18" s="38"/>
      <c r="C18" s="34"/>
      <c r="D18" s="46"/>
      <c r="E18" s="46"/>
      <c r="F18" s="46"/>
      <c r="G18" s="46"/>
      <c r="H18" s="46"/>
      <c r="I18" s="113"/>
      <c r="J18" s="114"/>
    </row>
    <row r="19" spans="1:10" x14ac:dyDescent="0.2">
      <c r="A19" s="130" t="s">
        <v>28</v>
      </c>
      <c r="B19" s="131"/>
      <c r="C19" s="34">
        <f>B74</f>
        <v>5</v>
      </c>
      <c r="D19" s="46" t="s">
        <v>81</v>
      </c>
      <c r="E19" s="46"/>
      <c r="F19" s="46"/>
      <c r="G19" s="46"/>
      <c r="H19" s="46"/>
      <c r="I19" s="113"/>
      <c r="J19" s="114"/>
    </row>
    <row r="20" spans="1:10" x14ac:dyDescent="0.2">
      <c r="A20" s="130" t="s">
        <v>29</v>
      </c>
      <c r="B20" s="131"/>
      <c r="C20" s="34">
        <f>B79</f>
        <v>5</v>
      </c>
      <c r="D20" s="46" t="s">
        <v>81</v>
      </c>
      <c r="E20" s="46"/>
      <c r="F20" s="46"/>
      <c r="G20" s="46"/>
      <c r="H20" s="46"/>
      <c r="I20" s="113"/>
      <c r="J20" s="114"/>
    </row>
    <row r="21" spans="1:10" x14ac:dyDescent="0.2">
      <c r="A21" s="130" t="s">
        <v>33</v>
      </c>
      <c r="B21" s="131"/>
      <c r="C21" s="34">
        <f>B89</f>
        <v>4.5555555555555554</v>
      </c>
      <c r="D21" s="46" t="s">
        <v>81</v>
      </c>
      <c r="E21" s="46"/>
      <c r="F21" s="46"/>
      <c r="G21" s="46"/>
      <c r="H21" s="46"/>
      <c r="I21" s="113"/>
      <c r="J21" s="114"/>
    </row>
    <row r="22" spans="1:10" x14ac:dyDescent="0.2">
      <c r="A22" s="130" t="s">
        <v>30</v>
      </c>
      <c r="B22" s="131"/>
      <c r="C22" s="34">
        <f>B97</f>
        <v>4.333333333333333</v>
      </c>
      <c r="D22" s="46" t="s">
        <v>81</v>
      </c>
      <c r="E22" s="46"/>
      <c r="F22" s="46"/>
      <c r="G22" s="46"/>
      <c r="H22" s="46"/>
      <c r="I22" s="113"/>
      <c r="J22" s="114"/>
    </row>
    <row r="23" spans="1:10" x14ac:dyDescent="0.2">
      <c r="A23" s="130" t="s">
        <v>31</v>
      </c>
      <c r="B23" s="131"/>
      <c r="C23" s="34">
        <f>B105</f>
        <v>5.666666666666667</v>
      </c>
      <c r="D23" s="46" t="s">
        <v>81</v>
      </c>
      <c r="E23" s="46"/>
      <c r="F23" s="46"/>
      <c r="G23" s="46"/>
      <c r="H23" s="46"/>
      <c r="I23" s="113"/>
      <c r="J23" s="114"/>
    </row>
    <row r="24" spans="1:10" ht="13.5" thickBot="1" x14ac:dyDescent="0.25">
      <c r="A24" s="127" t="s">
        <v>32</v>
      </c>
      <c r="B24" s="128"/>
      <c r="C24" s="35">
        <f>B110</f>
        <v>2.3333333333333335</v>
      </c>
      <c r="D24" s="57" t="s">
        <v>83</v>
      </c>
      <c r="E24" s="57"/>
      <c r="F24" s="57"/>
      <c r="G24" s="57"/>
      <c r="H24" s="57"/>
      <c r="I24" s="118"/>
      <c r="J24" s="119"/>
    </row>
    <row r="25" spans="1:10" x14ac:dyDescent="0.2">
      <c r="A25" s="129"/>
      <c r="B25" s="129"/>
      <c r="D25" s="129"/>
      <c r="E25" s="129"/>
      <c r="F25" s="129"/>
      <c r="G25" s="129"/>
      <c r="H25" s="129"/>
      <c r="I25" s="120"/>
      <c r="J25" s="120"/>
    </row>
    <row r="26" spans="1:10" ht="16.5" thickBot="1" x14ac:dyDescent="0.3">
      <c r="A26" s="121" t="s">
        <v>34</v>
      </c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 ht="13.5" thickBot="1" x14ac:dyDescent="0.25">
      <c r="A27" s="18"/>
      <c r="B27" s="115" t="s">
        <v>35</v>
      </c>
      <c r="C27" s="115"/>
      <c r="D27" s="115" t="s">
        <v>36</v>
      </c>
      <c r="E27" s="115"/>
      <c r="F27" s="115"/>
      <c r="G27" s="115"/>
      <c r="H27" s="115"/>
      <c r="I27" s="116" t="s">
        <v>37</v>
      </c>
      <c r="J27" s="117"/>
    </row>
    <row r="28" spans="1:10" ht="14.25" thickTop="1" thickBot="1" x14ac:dyDescent="0.25">
      <c r="A28" s="20" t="s">
        <v>38</v>
      </c>
      <c r="B28" s="107" t="s">
        <v>85</v>
      </c>
      <c r="C28" s="107"/>
      <c r="D28" s="99">
        <v>1</v>
      </c>
      <c r="E28" s="99"/>
      <c r="F28" s="99"/>
      <c r="G28" s="99"/>
      <c r="H28" s="99"/>
      <c r="I28" s="100" t="s">
        <v>81</v>
      </c>
      <c r="J28" s="101"/>
    </row>
    <row r="29" spans="1:10" x14ac:dyDescent="0.2">
      <c r="A29" s="19" t="s">
        <v>39</v>
      </c>
      <c r="B29" s="97" t="s">
        <v>93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94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 t="s">
        <v>96</v>
      </c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3" t="s">
        <v>41</v>
      </c>
      <c r="B33" s="102" t="s">
        <v>95</v>
      </c>
      <c r="C33" s="102"/>
      <c r="D33" s="102"/>
      <c r="E33" s="102"/>
      <c r="F33" s="102"/>
      <c r="G33" s="102"/>
      <c r="H33" s="102"/>
      <c r="I33" s="102"/>
      <c r="J33" s="103"/>
    </row>
    <row r="34" spans="1:10" ht="14.25" thickTop="1" thickBot="1" x14ac:dyDescent="0.25">
      <c r="A34" s="20" t="s">
        <v>38</v>
      </c>
      <c r="B34" s="107"/>
      <c r="C34" s="107"/>
      <c r="D34" s="105"/>
      <c r="E34" s="105"/>
      <c r="F34" s="105"/>
      <c r="G34" s="105"/>
      <c r="H34" s="105"/>
      <c r="I34" s="100"/>
      <c r="J34" s="104"/>
    </row>
    <row r="35" spans="1:10" x14ac:dyDescent="0.2">
      <c r="A35" s="19" t="s">
        <v>39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107"/>
      <c r="C40" s="107"/>
      <c r="D40" s="105"/>
      <c r="E40" s="105"/>
      <c r="F40" s="105"/>
      <c r="G40" s="105"/>
      <c r="H40" s="105"/>
      <c r="I40" s="100"/>
      <c r="J40" s="104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107"/>
      <c r="C46" s="107"/>
      <c r="D46" s="105"/>
      <c r="E46" s="105"/>
      <c r="F46" s="105"/>
      <c r="G46" s="105"/>
      <c r="H46" s="105"/>
      <c r="I46" s="106"/>
      <c r="J46" s="104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thickBot="1" x14ac:dyDescent="0.3">
      <c r="A52" s="109" t="s">
        <v>88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89" t="s">
        <v>43</v>
      </c>
      <c r="C53" s="89"/>
      <c r="D53" s="89" t="s">
        <v>58</v>
      </c>
      <c r="E53" s="89"/>
      <c r="F53" s="89"/>
      <c r="G53" s="89"/>
      <c r="H53" s="90" t="s">
        <v>42</v>
      </c>
      <c r="I53" s="90"/>
      <c r="J53" s="91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80"/>
      <c r="C55" s="81"/>
      <c r="D55" s="80"/>
      <c r="E55" s="92"/>
      <c r="F55" s="92"/>
      <c r="G55" s="81"/>
      <c r="H55" s="47" t="s">
        <v>82</v>
      </c>
      <c r="I55" s="47"/>
      <c r="J55" s="88"/>
    </row>
    <row r="56" spans="1:10" x14ac:dyDescent="0.2">
      <c r="A56" s="25" t="s">
        <v>46</v>
      </c>
      <c r="B56" s="80"/>
      <c r="C56" s="81"/>
      <c r="D56" s="80"/>
      <c r="E56" s="92"/>
      <c r="F56" s="92"/>
      <c r="G56" s="81"/>
      <c r="H56" s="94"/>
      <c r="I56" s="94"/>
      <c r="J56" s="95"/>
    </row>
    <row r="57" spans="1:10" x14ac:dyDescent="0.2">
      <c r="A57" s="26" t="s">
        <v>47</v>
      </c>
      <c r="B57" s="80"/>
      <c r="C57" s="81"/>
      <c r="D57" s="80"/>
      <c r="E57" s="92"/>
      <c r="F57" s="92"/>
      <c r="G57" s="81"/>
      <c r="H57" s="47" t="s">
        <v>82</v>
      </c>
      <c r="I57" s="47"/>
      <c r="J57" s="88"/>
    </row>
    <row r="58" spans="1:10" x14ac:dyDescent="0.2">
      <c r="A58" s="26" t="s">
        <v>48</v>
      </c>
      <c r="B58" s="80"/>
      <c r="C58" s="81"/>
      <c r="D58" s="80"/>
      <c r="E58" s="92"/>
      <c r="F58" s="92"/>
      <c r="G58" s="81"/>
      <c r="H58" s="47" t="s">
        <v>82</v>
      </c>
      <c r="I58" s="47"/>
      <c r="J58" s="88"/>
    </row>
    <row r="59" spans="1:10" x14ac:dyDescent="0.2">
      <c r="A59" s="25" t="s">
        <v>49</v>
      </c>
      <c r="B59" s="80"/>
      <c r="C59" s="81"/>
      <c r="D59" s="80"/>
      <c r="E59" s="92"/>
      <c r="F59" s="92"/>
      <c r="G59" s="81"/>
      <c r="H59" s="47" t="s">
        <v>82</v>
      </c>
      <c r="I59" s="47"/>
      <c r="J59" s="88"/>
    </row>
    <row r="60" spans="1:10" x14ac:dyDescent="0.2">
      <c r="A60" s="25" t="s">
        <v>50</v>
      </c>
      <c r="B60" s="80"/>
      <c r="C60" s="81"/>
      <c r="D60" s="80"/>
      <c r="E60" s="92"/>
      <c r="F60" s="92"/>
      <c r="G60" s="81"/>
      <c r="H60" s="94"/>
      <c r="I60" s="94"/>
      <c r="J60" s="95"/>
    </row>
    <row r="61" spans="1:10" x14ac:dyDescent="0.2">
      <c r="A61" s="26" t="s">
        <v>47</v>
      </c>
      <c r="B61" s="80"/>
      <c r="C61" s="81"/>
      <c r="D61" s="80"/>
      <c r="E61" s="92"/>
      <c r="F61" s="92"/>
      <c r="G61" s="81"/>
      <c r="H61" s="47" t="s">
        <v>82</v>
      </c>
      <c r="I61" s="47"/>
      <c r="J61" s="88"/>
    </row>
    <row r="62" spans="1:10" x14ac:dyDescent="0.2">
      <c r="A62" s="26" t="s">
        <v>48</v>
      </c>
      <c r="B62" s="80"/>
      <c r="C62" s="81"/>
      <c r="D62" s="80"/>
      <c r="E62" s="92"/>
      <c r="F62" s="92"/>
      <c r="G62" s="81"/>
      <c r="H62" s="47" t="s">
        <v>82</v>
      </c>
      <c r="I62" s="47"/>
      <c r="J62" s="88"/>
    </row>
    <row r="63" spans="1:10" x14ac:dyDescent="0.2">
      <c r="A63" s="25" t="s">
        <v>51</v>
      </c>
      <c r="B63" s="80"/>
      <c r="C63" s="81"/>
      <c r="D63" s="80"/>
      <c r="E63" s="92"/>
      <c r="F63" s="92"/>
      <c r="G63" s="81"/>
      <c r="H63" s="94"/>
      <c r="I63" s="94"/>
      <c r="J63" s="95"/>
    </row>
    <row r="64" spans="1:10" x14ac:dyDescent="0.2">
      <c r="A64" s="26" t="s">
        <v>47</v>
      </c>
      <c r="B64" s="80"/>
      <c r="C64" s="81"/>
      <c r="D64" s="80"/>
      <c r="E64" s="92"/>
      <c r="F64" s="92"/>
      <c r="G64" s="81"/>
      <c r="H64" s="47" t="s">
        <v>82</v>
      </c>
      <c r="I64" s="47"/>
      <c r="J64" s="88"/>
    </row>
    <row r="65" spans="1:10" x14ac:dyDescent="0.2">
      <c r="A65" s="26" t="s">
        <v>48</v>
      </c>
      <c r="B65" s="80"/>
      <c r="C65" s="81"/>
      <c r="D65" s="80"/>
      <c r="E65" s="92"/>
      <c r="F65" s="92"/>
      <c r="G65" s="81"/>
      <c r="H65" s="47" t="s">
        <v>82</v>
      </c>
      <c r="I65" s="47"/>
      <c r="J65" s="88"/>
    </row>
    <row r="66" spans="1:10" x14ac:dyDescent="0.2">
      <c r="A66" s="25" t="s">
        <v>52</v>
      </c>
      <c r="B66" s="80"/>
      <c r="C66" s="81"/>
      <c r="D66" s="80"/>
      <c r="E66" s="92"/>
      <c r="F66" s="92"/>
      <c r="G66" s="81"/>
      <c r="H66" s="94"/>
      <c r="I66" s="94"/>
      <c r="J66" s="95"/>
    </row>
    <row r="67" spans="1:10" x14ac:dyDescent="0.2">
      <c r="A67" s="26" t="s">
        <v>47</v>
      </c>
      <c r="B67" s="80"/>
      <c r="C67" s="81"/>
      <c r="D67" s="80"/>
      <c r="E67" s="92"/>
      <c r="F67" s="92"/>
      <c r="G67" s="81"/>
      <c r="H67" s="47" t="s">
        <v>82</v>
      </c>
      <c r="I67" s="47"/>
      <c r="J67" s="88"/>
    </row>
    <row r="68" spans="1:10" ht="13.5" thickBot="1" x14ac:dyDescent="0.25">
      <c r="A68" s="27" t="s">
        <v>48</v>
      </c>
      <c r="B68" s="82"/>
      <c r="C68" s="83"/>
      <c r="D68" s="82"/>
      <c r="E68" s="93"/>
      <c r="F68" s="93"/>
      <c r="G68" s="83"/>
      <c r="H68" s="47" t="s">
        <v>82</v>
      </c>
      <c r="I68" s="47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53</v>
      </c>
      <c r="B70" s="46">
        <v>5</v>
      </c>
      <c r="C70" s="46"/>
      <c r="D70" s="47" t="s">
        <v>81</v>
      </c>
      <c r="E70" s="47"/>
      <c r="F70" s="47"/>
      <c r="G70" s="47"/>
      <c r="H70" s="47"/>
      <c r="I70" s="113" t="s">
        <v>85</v>
      </c>
      <c r="J70" s="114"/>
    </row>
    <row r="71" spans="1:10" x14ac:dyDescent="0.2">
      <c r="A71" s="3" t="s">
        <v>54</v>
      </c>
      <c r="B71" s="46"/>
      <c r="C71" s="46"/>
      <c r="D71" s="47"/>
      <c r="E71" s="47"/>
      <c r="F71" s="47"/>
      <c r="G71" s="47"/>
      <c r="H71" s="47"/>
      <c r="I71" s="84"/>
      <c r="J71" s="85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4"/>
      <c r="J72" s="85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4"/>
      <c r="J73" s="85"/>
    </row>
    <row r="74" spans="1:10" ht="13.5" thickBot="1" x14ac:dyDescent="0.25">
      <c r="A74" s="28" t="s">
        <v>59</v>
      </c>
      <c r="B74" s="69">
        <f>(B70*D28)+(B71*D34)+(B72*D40)+(B73*D46)</f>
        <v>5</v>
      </c>
      <c r="C74" s="69"/>
      <c r="D74" s="70" t="s">
        <v>81</v>
      </c>
      <c r="E74" s="70"/>
      <c r="F74" s="70"/>
      <c r="G74" s="70"/>
      <c r="H74" s="70"/>
      <c r="I74" s="86" t="s">
        <v>57</v>
      </c>
      <c r="J74" s="87"/>
    </row>
    <row r="75" spans="1:10" s="2" customFormat="1" ht="16.5" thickBot="1" x14ac:dyDescent="0.3">
      <c r="A75" s="77" t="s">
        <v>60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66" t="s">
        <v>81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6">
        <v>5</v>
      </c>
      <c r="C77" s="46"/>
      <c r="D77" s="148" t="s">
        <v>81</v>
      </c>
      <c r="E77" s="47"/>
      <c r="F77" s="47"/>
      <c r="G77" s="47"/>
      <c r="H77" s="47"/>
      <c r="I77" s="71"/>
      <c r="J77" s="72"/>
    </row>
    <row r="78" spans="1:10" x14ac:dyDescent="0.2">
      <c r="A78" s="4">
        <v>6</v>
      </c>
      <c r="B78" s="46">
        <v>5</v>
      </c>
      <c r="C78" s="46"/>
      <c r="D78" s="47" t="s">
        <v>81</v>
      </c>
      <c r="E78" s="47"/>
      <c r="F78" s="47"/>
      <c r="G78" s="47"/>
      <c r="H78" s="47"/>
      <c r="I78" s="75"/>
      <c r="J78" s="76"/>
    </row>
    <row r="79" spans="1:10" ht="13.5" thickBot="1" x14ac:dyDescent="0.25">
      <c r="A79" s="28" t="s">
        <v>59</v>
      </c>
      <c r="B79" s="69">
        <f>(B76+B77+B78)/3</f>
        <v>5</v>
      </c>
      <c r="C79" s="69"/>
      <c r="D79" s="70" t="s">
        <v>81</v>
      </c>
      <c r="E79" s="70"/>
      <c r="F79" s="70"/>
      <c r="G79" s="70"/>
      <c r="H79" s="70"/>
      <c r="I79" s="29" t="s">
        <v>61</v>
      </c>
      <c r="J79" s="30"/>
    </row>
    <row r="80" spans="1:10" s="2" customFormat="1" ht="16.5" thickBot="1" x14ac:dyDescent="0.3">
      <c r="A80" s="77" t="s">
        <v>62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5</v>
      </c>
      <c r="C81" s="65"/>
      <c r="D81" s="66" t="s">
        <v>81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5</v>
      </c>
      <c r="C82" s="46"/>
      <c r="D82" s="47" t="s">
        <v>81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148" t="s">
        <v>83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v>5</v>
      </c>
      <c r="C84" s="46"/>
      <c r="D84" s="148" t="s">
        <v>81</v>
      </c>
      <c r="E84" s="47"/>
      <c r="F84" s="47"/>
      <c r="G84" s="47"/>
      <c r="H84" s="47"/>
      <c r="I84" s="71"/>
      <c r="J84" s="72"/>
    </row>
    <row r="85" spans="1:10" x14ac:dyDescent="0.2">
      <c r="A85" s="4">
        <v>11</v>
      </c>
      <c r="B85" s="46">
        <v>5</v>
      </c>
      <c r="C85" s="46"/>
      <c r="D85" s="47" t="s">
        <v>81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5</v>
      </c>
      <c r="C86" s="46"/>
      <c r="D86" s="47" t="s">
        <v>81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5</v>
      </c>
      <c r="C87" s="46"/>
      <c r="D87" s="47" t="s">
        <v>81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1</v>
      </c>
      <c r="C88" s="46"/>
      <c r="D88" s="47" t="s">
        <v>83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8" t="s">
        <v>59</v>
      </c>
      <c r="B89" s="69">
        <f>(B81+B82+(B83+B84+B85+B86+B87+B88)/6)/3</f>
        <v>4.5555555555555554</v>
      </c>
      <c r="C89" s="69"/>
      <c r="D89" s="70" t="s">
        <v>81</v>
      </c>
      <c r="E89" s="70"/>
      <c r="F89" s="70"/>
      <c r="G89" s="70"/>
      <c r="H89" s="70"/>
      <c r="I89" s="86" t="s">
        <v>63</v>
      </c>
      <c r="J89" s="87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v>5</v>
      </c>
      <c r="C91" s="65"/>
      <c r="D91" s="66" t="s">
        <v>81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6">
        <v>9</v>
      </c>
      <c r="C92" s="46"/>
      <c r="D92" s="148" t="s">
        <v>84</v>
      </c>
      <c r="E92" s="47"/>
      <c r="F92" s="47"/>
      <c r="G92" s="47"/>
      <c r="H92" s="47"/>
      <c r="I92" s="73"/>
      <c r="J92" s="74"/>
    </row>
    <row r="93" spans="1:10" x14ac:dyDescent="0.2">
      <c r="A93" s="4">
        <v>17</v>
      </c>
      <c r="B93" s="46">
        <v>5</v>
      </c>
      <c r="C93" s="46"/>
      <c r="D93" s="148" t="s">
        <v>81</v>
      </c>
      <c r="E93" s="47"/>
      <c r="F93" s="47"/>
      <c r="G93" s="47"/>
      <c r="H93" s="47"/>
      <c r="I93" s="71"/>
      <c r="J93" s="72"/>
    </row>
    <row r="94" spans="1:10" x14ac:dyDescent="0.2">
      <c r="A94" s="4">
        <v>18</v>
      </c>
      <c r="B94" s="46">
        <v>1</v>
      </c>
      <c r="C94" s="46"/>
      <c r="D94" s="148" t="s">
        <v>84</v>
      </c>
      <c r="E94" s="47"/>
      <c r="F94" s="47"/>
      <c r="G94" s="47"/>
      <c r="H94" s="47"/>
      <c r="I94" s="71"/>
      <c r="J94" s="72"/>
    </row>
    <row r="95" spans="1:10" x14ac:dyDescent="0.2">
      <c r="A95" s="4">
        <v>19</v>
      </c>
      <c r="B95" s="46">
        <v>5</v>
      </c>
      <c r="C95" s="46"/>
      <c r="D95" s="47" t="s">
        <v>81</v>
      </c>
      <c r="E95" s="47"/>
      <c r="F95" s="47"/>
      <c r="G95" s="47"/>
      <c r="H95" s="47"/>
      <c r="I95" s="75"/>
      <c r="J95" s="76"/>
    </row>
    <row r="96" spans="1:10" x14ac:dyDescent="0.2">
      <c r="A96" s="4">
        <v>20</v>
      </c>
      <c r="B96" s="46">
        <v>1</v>
      </c>
      <c r="C96" s="46"/>
      <c r="D96" s="47" t="s">
        <v>83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4.333333333333333</v>
      </c>
      <c r="C97" s="57"/>
      <c r="D97" s="58" t="s">
        <v>81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7" t="s">
        <v>66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5</v>
      </c>
      <c r="C99" s="65"/>
      <c r="D99" s="66" t="s">
        <v>81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6">
        <v>1</v>
      </c>
      <c r="C100" s="46"/>
      <c r="D100" s="148" t="s">
        <v>83</v>
      </c>
      <c r="E100" s="47"/>
      <c r="F100" s="47"/>
      <c r="G100" s="47"/>
      <c r="H100" s="47"/>
      <c r="I100" s="71"/>
      <c r="J100" s="72"/>
    </row>
    <row r="101" spans="1:10" x14ac:dyDescent="0.2">
      <c r="A101" s="4">
        <v>23</v>
      </c>
      <c r="B101" s="46">
        <v>9</v>
      </c>
      <c r="C101" s="46"/>
      <c r="D101" s="148" t="s">
        <v>84</v>
      </c>
      <c r="E101" s="47"/>
      <c r="F101" s="47"/>
      <c r="G101" s="47"/>
      <c r="H101" s="47"/>
      <c r="I101" s="73"/>
      <c r="J101" s="74"/>
    </row>
    <row r="102" spans="1:10" x14ac:dyDescent="0.2">
      <c r="A102" s="4">
        <v>24</v>
      </c>
      <c r="B102" s="46">
        <v>5</v>
      </c>
      <c r="C102" s="46"/>
      <c r="D102" s="47" t="s">
        <v>81</v>
      </c>
      <c r="E102" s="47"/>
      <c r="F102" s="47"/>
      <c r="G102" s="47"/>
      <c r="H102" s="47"/>
      <c r="I102" s="75"/>
      <c r="J102" s="76"/>
    </row>
    <row r="103" spans="1:10" x14ac:dyDescent="0.2">
      <c r="A103" s="4">
        <v>25</v>
      </c>
      <c r="B103" s="46">
        <v>5</v>
      </c>
      <c r="C103" s="46"/>
      <c r="D103" s="47" t="s">
        <v>81</v>
      </c>
      <c r="E103" s="47"/>
      <c r="F103" s="47"/>
      <c r="G103" s="47"/>
      <c r="H103" s="47"/>
      <c r="I103" s="75"/>
      <c r="J103" s="76"/>
    </row>
    <row r="104" spans="1:10" x14ac:dyDescent="0.2">
      <c r="A104" s="4">
        <v>26</v>
      </c>
      <c r="B104" s="46">
        <v>9</v>
      </c>
      <c r="C104" s="46"/>
      <c r="D104" s="47" t="s">
        <v>84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8" t="s">
        <v>59</v>
      </c>
      <c r="B105" s="69">
        <f>(B99+B100+B101+B102+B103+B104)/6</f>
        <v>5.666666666666667</v>
      </c>
      <c r="C105" s="69"/>
      <c r="D105" s="70" t="s">
        <v>81</v>
      </c>
      <c r="E105" s="70"/>
      <c r="F105" s="70"/>
      <c r="G105" s="70"/>
      <c r="H105" s="70"/>
      <c r="I105" s="59" t="s">
        <v>67</v>
      </c>
      <c r="J105" s="60"/>
    </row>
    <row r="106" spans="1:10" ht="16.5" thickBot="1" x14ac:dyDescent="0.3">
      <c r="A106" s="62" t="s">
        <v>77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83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6">
        <v>5</v>
      </c>
      <c r="C108" s="46"/>
      <c r="D108" s="47" t="s">
        <v>81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83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2.3333333333333335</v>
      </c>
      <c r="C110" s="57"/>
      <c r="D110" s="58" t="s">
        <v>83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3" t="s">
        <v>76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2018-06-27T14:57:09Z</cp:lastPrinted>
  <dcterms:created xsi:type="dcterms:W3CDTF">2006-11-20T18:19:50Z</dcterms:created>
  <dcterms:modified xsi:type="dcterms:W3CDTF">2024-03-01T16:27:17Z</dcterms:modified>
</cp:coreProperties>
</file>