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9500A14C-95A4-4674-AE25-E66C9E0A64D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<sst xmlns="http://schemas.openxmlformats.org/spreadsheetml/2006/main" count="177" uniqueCount="100">
  <si>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</si>
  <si>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</si>
  <si>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</si>
  <si>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</si>
  <si>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</si>
  <si>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</si>
  <si>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</si>
  <si>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</si>
  <si>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</si>
  <si>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</si>
  <si>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</si>
  <si>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</si>
  <si>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</si>
  <si>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</si>
  <si>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</si>
  <si>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</si>
  <si>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</si>
  <si>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</si>
  <si>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</si>
  <si>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</si>
  <si>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</si>
  <si>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</si>
  <si>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</si>
  <si>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</si>
  <si>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</si>
  <si>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</si>
  <si>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</si>
  <si>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</si>
  <si>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</si>
  <si>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</si>
  <si>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</si>
  <si>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</si>
  <si>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</si>
  <si>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</si>
  <si>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</si>
  <si>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</si>
  <si>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</si>
  <si>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</si>
  <si>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</si>
  <si>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</si>
  <si>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</si>
  <si>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</si>
  <si>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</si>
  <si>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</si>
  <si>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</si>
  <si>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</si>
  <si>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</si>
  <si>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</si>
  <si>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</si>
  <si>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</si>
  <si>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</si>
  <si>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</si>
  <si>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</si>
  <si>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</si>
  <si>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</si>
  <si>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</si>
  <si>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</si>
  <si>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</si>
  <si>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</si>
  <si>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</si>
  <si>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</si>
  <si>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</si>
  <si>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</si>
  <si>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</si>
  <si>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</si>
  <si>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</si>
  <si>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</si>
  <si>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</si>
  <si>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</si>
  <si>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</si>
  <si>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</si>
  <si>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</si>
  <si>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</si>
  <si>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</si>
  <si>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</si>
  <si>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</si>
  <si>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</si>
  <si>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</si>
  <si>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</si>
  <si>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</si>
  <si>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</si>
  <si>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</si>
  <si>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</si>
  <si>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</si>
  <si>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</si>
  <si>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Shrub Carr</t>
  </si>
  <si>
    <t>SW</t>
  </si>
  <si>
    <t>S2-22-01E</t>
  </si>
  <si>
    <t>WETLAND ID: S2-22-01E</t>
  </si>
  <si>
    <t>Faxon Creek</t>
  </si>
  <si>
    <t>T3/S3Kr (3.4)</t>
  </si>
  <si>
    <t>piped to Faxon Creek via storm sewer</t>
  </si>
  <si>
    <t>D. McNamara</t>
  </si>
  <si>
    <t>S2-22-1E</t>
  </si>
  <si>
    <t>Phalaris arundinacea, Populus balsamifera, Acer negundo, Salix petiolaris, Rubus idaeus, Cornus alba</t>
  </si>
  <si>
    <t>Solidago gigantea, Tanacetum vulgare, Typha angustifolia, Populus tremuloides, Cirsium arvense,</t>
  </si>
  <si>
    <t>Campanula rapunculoides</t>
  </si>
  <si>
    <t xml:space="preserve"> </t>
  </si>
  <si>
    <t>Typha angustifolia, Phalaris arundinacea, Tanacetum vulgare, Campanula rapunculoides</t>
  </si>
  <si>
    <t>public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</si>
</sst>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4" fillId="0" borderId="6" xfId="0" applyFont="1" applyBorder="1" applyAlignment="1">
      <alignment horizontal="left"/>
    </xf>
    <xf numFmtId="0" fontId="8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1" zoomScale="110" zoomScaleNormal="110" workbookViewId="0">
      <selection activeCell="D22" sqref="D22:H2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75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39" t="s">
        <v>87</v>
      </c>
      <c r="B4" s="45" t="s">
        <v>89</v>
      </c>
      <c r="C4" s="46" t="s">
        <v>90</v>
      </c>
      <c r="D4" s="44"/>
      <c r="E4" s="44" t="s">
        <v>86</v>
      </c>
      <c r="F4" s="8">
        <v>22</v>
      </c>
      <c r="G4" s="8" t="s">
        <v>78</v>
      </c>
      <c r="H4" s="8" t="s">
        <v>79</v>
      </c>
      <c r="I4" s="21" t="s">
        <v>80</v>
      </c>
      <c r="J4" s="22">
        <v>5.2039999999999997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156" t="s">
        <v>92</v>
      </c>
      <c r="B6" s="40">
        <v>45154</v>
      </c>
      <c r="C6" s="8" t="s">
        <v>85</v>
      </c>
      <c r="D6" s="50" t="s">
        <v>93</v>
      </c>
      <c r="E6" s="51"/>
      <c r="F6" s="51"/>
      <c r="G6" s="51"/>
      <c r="H6" s="51"/>
      <c r="I6" s="51"/>
      <c r="J6" s="52"/>
    </row>
    <row r="7" spans="1:10" x14ac:dyDescent="0.2">
      <c r="A7" s="4"/>
      <c r="B7" s="41"/>
      <c r="C7" s="8"/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8"/>
      <c r="D8" s="50"/>
      <c r="E8" s="51"/>
      <c r="F8" s="51"/>
      <c r="G8" s="51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82</v>
      </c>
      <c r="J13" s="72"/>
    </row>
    <row r="14" spans="1:10" x14ac:dyDescent="0.2">
      <c r="A14" s="76" t="s">
        <v>22</v>
      </c>
      <c r="B14" s="77"/>
      <c r="C14" s="34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8">
        <v>1</v>
      </c>
      <c r="C15" s="34">
        <v>1</v>
      </c>
      <c r="D15" s="79" t="s">
        <v>83</v>
      </c>
      <c r="E15" s="78"/>
      <c r="F15" s="78"/>
      <c r="G15" s="78"/>
      <c r="H15" s="78"/>
      <c r="I15" s="84" t="s">
        <v>85</v>
      </c>
      <c r="J15" s="83"/>
    </row>
    <row r="16" spans="1:10" x14ac:dyDescent="0.2">
      <c r="A16" s="13" t="s">
        <v>24</v>
      </c>
      <c r="B16" s="38"/>
      <c r="C16" s="34"/>
      <c r="D16" s="79"/>
      <c r="E16" s="78"/>
      <c r="F16" s="78"/>
      <c r="G16" s="78"/>
      <c r="H16" s="78"/>
      <c r="I16" s="84"/>
      <c r="J16" s="83"/>
    </row>
    <row r="17" spans="1:10" x14ac:dyDescent="0.2">
      <c r="A17" s="13" t="s">
        <v>25</v>
      </c>
      <c r="B17" s="38"/>
      <c r="C17" s="34"/>
      <c r="D17" s="79"/>
      <c r="E17" s="78"/>
      <c r="F17" s="78"/>
      <c r="G17" s="78"/>
      <c r="H17" s="78"/>
      <c r="I17" s="84"/>
      <c r="J17" s="83"/>
    </row>
    <row r="18" spans="1:10" x14ac:dyDescent="0.2">
      <c r="A18" s="13" t="s">
        <v>26</v>
      </c>
      <c r="B18" s="38"/>
      <c r="C18" s="34"/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4">
        <f>B74</f>
        <v>1</v>
      </c>
      <c r="D19" s="79" t="s">
        <v>83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4">
        <f>B79</f>
        <v>1</v>
      </c>
      <c r="D20" s="79" t="s">
        <v>83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4">
        <f>B89</f>
        <v>1.6666666666666667</v>
      </c>
      <c r="D21" s="79" t="s">
        <v>83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4">
        <f>B97</f>
        <v>3.6666666666666665</v>
      </c>
      <c r="D22" s="79" t="s">
        <v>81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4">
        <f>B105</f>
        <v>5</v>
      </c>
      <c r="D23" s="79" t="s">
        <v>81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5">
        <f>B110</f>
        <v>3.6666666666666665</v>
      </c>
      <c r="D24" s="80" t="s">
        <v>81</v>
      </c>
      <c r="E24" s="81"/>
      <c r="F24" s="81"/>
      <c r="G24" s="81"/>
      <c r="H24" s="81"/>
      <c r="I24" s="89"/>
      <c r="J24" s="90"/>
    </row>
    <row r="25" spans="1:10" x14ac:dyDescent="0.2">
      <c r="A25" s="75"/>
      <c r="B25" s="75"/>
      <c r="D25" s="75"/>
      <c r="E25" s="75"/>
      <c r="F25" s="75"/>
      <c r="G25" s="75"/>
      <c r="H25" s="75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88" t="s">
        <v>85</v>
      </c>
      <c r="C28" s="97"/>
      <c r="D28" s="111">
        <v>1</v>
      </c>
      <c r="E28" s="111"/>
      <c r="F28" s="111"/>
      <c r="G28" s="111"/>
      <c r="H28" s="111"/>
      <c r="I28" s="99" t="s">
        <v>83</v>
      </c>
      <c r="J28" s="112"/>
    </row>
    <row r="29" spans="1:10" x14ac:dyDescent="0.2">
      <c r="A29" s="19" t="s">
        <v>39</v>
      </c>
      <c r="B29" s="101" t="s">
        <v>94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95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96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98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88"/>
      <c r="C34" s="97"/>
      <c r="D34" s="98"/>
      <c r="E34" s="98"/>
      <c r="F34" s="98"/>
      <c r="G34" s="98"/>
      <c r="H34" s="98"/>
      <c r="I34" s="99"/>
      <c r="J34" s="100"/>
    </row>
    <row r="35" spans="1:10" x14ac:dyDescent="0.2">
      <c r="A35" s="19" t="s">
        <v>39</v>
      </c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 t="s">
        <v>97</v>
      </c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88"/>
      <c r="C40" s="97"/>
      <c r="D40" s="98"/>
      <c r="E40" s="98"/>
      <c r="F40" s="98"/>
      <c r="G40" s="98"/>
      <c r="H40" s="98"/>
      <c r="I40" s="99"/>
      <c r="J40" s="100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3"/>
      <c r="J46" s="100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7" t="s">
        <v>88</v>
      </c>
      <c r="B52" s="106"/>
      <c r="C52" s="24"/>
      <c r="H52" s="106"/>
      <c r="I52" s="106"/>
      <c r="J52" s="106"/>
    </row>
    <row r="53" spans="1:10" ht="47.25" customHeight="1" thickBot="1" x14ac:dyDescent="0.25">
      <c r="A53" s="31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7" t="s">
        <v>42</v>
      </c>
      <c r="I53" s="117"/>
      <c r="J53" s="118"/>
    </row>
    <row r="54" spans="1:10" s="2" customFormat="1" ht="16.5" thickTop="1" x14ac:dyDescent="0.25">
      <c r="A54" s="108" t="s">
        <v>45</v>
      </c>
      <c r="B54" s="109"/>
      <c r="C54" s="109"/>
      <c r="D54" s="109"/>
      <c r="E54" s="109"/>
      <c r="F54" s="109"/>
      <c r="G54" s="109"/>
      <c r="H54" s="109"/>
      <c r="I54" s="109"/>
      <c r="J54" s="110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59" t="s">
        <v>82</v>
      </c>
      <c r="I55" s="59"/>
      <c r="J55" s="61"/>
    </row>
    <row r="56" spans="1:10" x14ac:dyDescent="0.2">
      <c r="A56" s="25" t="s">
        <v>46</v>
      </c>
      <c r="B56" s="103"/>
      <c r="C56" s="105"/>
      <c r="D56" s="103"/>
      <c r="E56" s="104"/>
      <c r="F56" s="104"/>
      <c r="G56" s="105"/>
      <c r="H56" s="95"/>
      <c r="I56" s="95"/>
      <c r="J56" s="96"/>
    </row>
    <row r="57" spans="1:10" x14ac:dyDescent="0.2">
      <c r="A57" s="26" t="s">
        <v>47</v>
      </c>
      <c r="B57" s="103"/>
      <c r="C57" s="105"/>
      <c r="D57" s="103"/>
      <c r="E57" s="104"/>
      <c r="F57" s="104"/>
      <c r="G57" s="105"/>
      <c r="H57" s="59" t="s">
        <v>82</v>
      </c>
      <c r="I57" s="59"/>
      <c r="J57" s="61"/>
    </row>
    <row r="58" spans="1:10" x14ac:dyDescent="0.2">
      <c r="A58" s="26" t="s">
        <v>48</v>
      </c>
      <c r="B58" s="103"/>
      <c r="C58" s="105"/>
      <c r="D58" s="103"/>
      <c r="E58" s="104"/>
      <c r="F58" s="104"/>
      <c r="G58" s="105"/>
      <c r="H58" s="59" t="s">
        <v>82</v>
      </c>
      <c r="I58" s="59"/>
      <c r="J58" s="61"/>
    </row>
    <row r="59" spans="1:10" x14ac:dyDescent="0.2">
      <c r="A59" s="25" t="s">
        <v>49</v>
      </c>
      <c r="B59" s="103"/>
      <c r="C59" s="105"/>
      <c r="D59" s="103"/>
      <c r="E59" s="104"/>
      <c r="F59" s="104"/>
      <c r="G59" s="105"/>
      <c r="H59" s="59" t="s">
        <v>82</v>
      </c>
      <c r="I59" s="59"/>
      <c r="J59" s="61"/>
    </row>
    <row r="60" spans="1:10" x14ac:dyDescent="0.2">
      <c r="A60" s="25" t="s">
        <v>50</v>
      </c>
      <c r="B60" s="103"/>
      <c r="C60" s="105"/>
      <c r="D60" s="103"/>
      <c r="E60" s="104"/>
      <c r="F60" s="104"/>
      <c r="G60" s="105"/>
      <c r="H60" s="95"/>
      <c r="I60" s="95"/>
      <c r="J60" s="96"/>
    </row>
    <row r="61" spans="1:10" x14ac:dyDescent="0.2">
      <c r="A61" s="26" t="s">
        <v>47</v>
      </c>
      <c r="B61" s="103"/>
      <c r="C61" s="105"/>
      <c r="D61" s="103"/>
      <c r="E61" s="104"/>
      <c r="F61" s="104"/>
      <c r="G61" s="105"/>
      <c r="H61" s="59" t="s">
        <v>82</v>
      </c>
      <c r="I61" s="59"/>
      <c r="J61" s="61"/>
    </row>
    <row r="62" spans="1:10" x14ac:dyDescent="0.2">
      <c r="A62" s="26" t="s">
        <v>48</v>
      </c>
      <c r="B62" s="103"/>
      <c r="C62" s="105"/>
      <c r="D62" s="103"/>
      <c r="E62" s="104"/>
      <c r="F62" s="104"/>
      <c r="G62" s="105"/>
      <c r="H62" s="59" t="s">
        <v>82</v>
      </c>
      <c r="I62" s="59"/>
      <c r="J62" s="61"/>
    </row>
    <row r="63" spans="1:10" x14ac:dyDescent="0.2">
      <c r="A63" s="25" t="s">
        <v>51</v>
      </c>
      <c r="B63" s="103"/>
      <c r="C63" s="105"/>
      <c r="D63" s="103"/>
      <c r="E63" s="104"/>
      <c r="F63" s="104"/>
      <c r="G63" s="105"/>
      <c r="H63" s="95"/>
      <c r="I63" s="95"/>
      <c r="J63" s="96"/>
    </row>
    <row r="64" spans="1:10" x14ac:dyDescent="0.2">
      <c r="A64" s="26" t="s">
        <v>47</v>
      </c>
      <c r="B64" s="103"/>
      <c r="C64" s="105"/>
      <c r="D64" s="103"/>
      <c r="E64" s="104"/>
      <c r="F64" s="104"/>
      <c r="G64" s="105"/>
      <c r="H64" s="59" t="s">
        <v>82</v>
      </c>
      <c r="I64" s="59"/>
      <c r="J64" s="61"/>
    </row>
    <row r="65" spans="1:10" x14ac:dyDescent="0.2">
      <c r="A65" s="26" t="s">
        <v>48</v>
      </c>
      <c r="B65" s="103"/>
      <c r="C65" s="105"/>
      <c r="D65" s="103"/>
      <c r="E65" s="104"/>
      <c r="F65" s="104"/>
      <c r="G65" s="105"/>
      <c r="H65" s="59" t="s">
        <v>82</v>
      </c>
      <c r="I65" s="59"/>
      <c r="J65" s="61"/>
    </row>
    <row r="66" spans="1:10" x14ac:dyDescent="0.2">
      <c r="A66" s="25" t="s">
        <v>52</v>
      </c>
      <c r="B66" s="103"/>
      <c r="C66" s="105"/>
      <c r="D66" s="103"/>
      <c r="E66" s="104"/>
      <c r="F66" s="104"/>
      <c r="G66" s="105"/>
      <c r="H66" s="95"/>
      <c r="I66" s="95"/>
      <c r="J66" s="96"/>
    </row>
    <row r="67" spans="1:10" x14ac:dyDescent="0.2">
      <c r="A67" s="26" t="s">
        <v>47</v>
      </c>
      <c r="B67" s="103"/>
      <c r="C67" s="105"/>
      <c r="D67" s="103"/>
      <c r="E67" s="104"/>
      <c r="F67" s="104"/>
      <c r="G67" s="105"/>
      <c r="H67" s="59" t="s">
        <v>82</v>
      </c>
      <c r="I67" s="59"/>
      <c r="J67" s="61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59" t="s">
        <v>82</v>
      </c>
      <c r="I68" s="59"/>
      <c r="J68" s="61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8">
        <v>1</v>
      </c>
      <c r="C70" s="78"/>
      <c r="D70" s="59" t="s">
        <v>83</v>
      </c>
      <c r="E70" s="59"/>
      <c r="F70" s="59"/>
      <c r="G70" s="59"/>
      <c r="H70" s="59"/>
      <c r="I70" s="84" t="s">
        <v>85</v>
      </c>
      <c r="J70" s="83"/>
    </row>
    <row r="71" spans="1:10" x14ac:dyDescent="0.2">
      <c r="A71" s="3" t="s">
        <v>54</v>
      </c>
      <c r="B71" s="78"/>
      <c r="C71" s="78"/>
      <c r="D71" s="123"/>
      <c r="E71" s="59"/>
      <c r="F71" s="59"/>
      <c r="G71" s="59"/>
      <c r="H71" s="59"/>
      <c r="I71" s="141"/>
      <c r="J71" s="142"/>
    </row>
    <row r="72" spans="1:10" x14ac:dyDescent="0.2">
      <c r="A72" s="3" t="s">
        <v>55</v>
      </c>
      <c r="B72" s="78"/>
      <c r="C72" s="78"/>
      <c r="D72" s="123"/>
      <c r="E72" s="59"/>
      <c r="F72" s="59"/>
      <c r="G72" s="59"/>
      <c r="H72" s="59"/>
      <c r="I72" s="141"/>
      <c r="J72" s="142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5"/>
      <c r="J73" s="142"/>
    </row>
    <row r="74" spans="1:10" ht="13.5" thickBot="1" x14ac:dyDescent="0.25">
      <c r="A74" s="28" t="s">
        <v>59</v>
      </c>
      <c r="B74" s="122">
        <f>(B70*D28)+(B71*D34)+(B72*D40)+(B73*D46)</f>
        <v>1</v>
      </c>
      <c r="C74" s="122"/>
      <c r="D74" s="124" t="s">
        <v>83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9">
        <v>1</v>
      </c>
      <c r="C76" s="129"/>
      <c r="D76" s="50" t="s">
        <v>83</v>
      </c>
      <c r="E76" s="51"/>
      <c r="F76" s="51"/>
      <c r="G76" s="51"/>
      <c r="H76" s="51"/>
      <c r="I76" s="132"/>
      <c r="J76" s="133"/>
    </row>
    <row r="77" spans="1:10" x14ac:dyDescent="0.2">
      <c r="A77" s="4">
        <v>5</v>
      </c>
      <c r="B77" s="78">
        <v>1</v>
      </c>
      <c r="C77" s="78"/>
      <c r="D77" s="59" t="s">
        <v>83</v>
      </c>
      <c r="E77" s="59"/>
      <c r="F77" s="59"/>
      <c r="G77" s="59"/>
      <c r="H77" s="59"/>
      <c r="I77" s="136"/>
      <c r="J77" s="137"/>
    </row>
    <row r="78" spans="1:10" x14ac:dyDescent="0.2">
      <c r="A78" s="4">
        <v>6</v>
      </c>
      <c r="B78" s="78">
        <v>1</v>
      </c>
      <c r="C78" s="78"/>
      <c r="D78" s="59" t="s">
        <v>83</v>
      </c>
      <c r="E78" s="59"/>
      <c r="F78" s="59"/>
      <c r="G78" s="59"/>
      <c r="H78" s="59"/>
      <c r="I78" s="132"/>
      <c r="J78" s="133"/>
    </row>
    <row r="79" spans="1:10" ht="13.5" thickBot="1" x14ac:dyDescent="0.25">
      <c r="A79" s="28" t="s">
        <v>59</v>
      </c>
      <c r="B79" s="122">
        <f>(B76+B77+B78)/3</f>
        <v>1</v>
      </c>
      <c r="C79" s="122"/>
      <c r="D79" s="124" t="s">
        <v>83</v>
      </c>
      <c r="E79" s="124"/>
      <c r="F79" s="124"/>
      <c r="G79" s="124"/>
      <c r="H79" s="124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9">
        <f>B74</f>
        <v>1</v>
      </c>
      <c r="C81" s="129"/>
      <c r="D81" s="51" t="s">
        <v>81</v>
      </c>
      <c r="E81" s="51"/>
      <c r="F81" s="51"/>
      <c r="G81" s="51"/>
      <c r="H81" s="51"/>
      <c r="I81" s="143"/>
      <c r="J81" s="144"/>
    </row>
    <row r="82" spans="1:10" x14ac:dyDescent="0.2">
      <c r="A82" s="4">
        <v>8</v>
      </c>
      <c r="B82" s="78">
        <f>B79</f>
        <v>1</v>
      </c>
      <c r="C82" s="78"/>
      <c r="D82" s="59" t="s">
        <v>81</v>
      </c>
      <c r="E82" s="59"/>
      <c r="F82" s="59"/>
      <c r="G82" s="59"/>
      <c r="H82" s="59"/>
      <c r="I82" s="130"/>
      <c r="J82" s="131"/>
    </row>
    <row r="83" spans="1:10" x14ac:dyDescent="0.2">
      <c r="A83" s="4">
        <v>9</v>
      </c>
      <c r="B83" s="78">
        <v>1</v>
      </c>
      <c r="C83" s="78"/>
      <c r="D83" s="123" t="s">
        <v>83</v>
      </c>
      <c r="E83" s="59"/>
      <c r="F83" s="59"/>
      <c r="G83" s="59"/>
      <c r="H83" s="59"/>
      <c r="I83" s="130"/>
      <c r="J83" s="131"/>
    </row>
    <row r="84" spans="1:10" x14ac:dyDescent="0.2">
      <c r="A84" s="4">
        <v>10</v>
      </c>
      <c r="B84" s="78">
        <v>1</v>
      </c>
      <c r="C84" s="78"/>
      <c r="D84" s="59" t="s">
        <v>83</v>
      </c>
      <c r="E84" s="59"/>
      <c r="F84" s="59"/>
      <c r="G84" s="59"/>
      <c r="H84" s="59"/>
      <c r="I84" s="136"/>
      <c r="J84" s="137"/>
    </row>
    <row r="85" spans="1:10" x14ac:dyDescent="0.2">
      <c r="A85" s="4">
        <v>11</v>
      </c>
      <c r="B85" s="78">
        <v>5</v>
      </c>
      <c r="C85" s="78"/>
      <c r="D85" s="59" t="s">
        <v>81</v>
      </c>
      <c r="E85" s="59"/>
      <c r="F85" s="59"/>
      <c r="G85" s="59"/>
      <c r="H85" s="59"/>
      <c r="I85" s="130"/>
      <c r="J85" s="131"/>
    </row>
    <row r="86" spans="1:10" x14ac:dyDescent="0.2">
      <c r="A86" s="4">
        <v>12</v>
      </c>
      <c r="B86" s="78">
        <v>5</v>
      </c>
      <c r="C86" s="78"/>
      <c r="D86" s="123" t="s">
        <v>81</v>
      </c>
      <c r="E86" s="59"/>
      <c r="F86" s="59"/>
      <c r="G86" s="59"/>
      <c r="H86" s="59"/>
      <c r="I86" s="130"/>
      <c r="J86" s="131"/>
    </row>
    <row r="87" spans="1:10" x14ac:dyDescent="0.2">
      <c r="A87" s="4">
        <v>13</v>
      </c>
      <c r="B87" s="78">
        <v>5</v>
      </c>
      <c r="C87" s="78"/>
      <c r="D87" s="123" t="s">
        <v>81</v>
      </c>
      <c r="E87" s="59"/>
      <c r="F87" s="59"/>
      <c r="G87" s="59"/>
      <c r="H87" s="59"/>
      <c r="I87" s="130"/>
      <c r="J87" s="131"/>
    </row>
    <row r="88" spans="1:10" x14ac:dyDescent="0.2">
      <c r="A88" s="4">
        <v>14</v>
      </c>
      <c r="B88" s="78">
        <v>1</v>
      </c>
      <c r="C88" s="78"/>
      <c r="D88" s="59" t="s">
        <v>83</v>
      </c>
      <c r="E88" s="59"/>
      <c r="F88" s="59"/>
      <c r="G88" s="59"/>
      <c r="H88" s="59"/>
      <c r="I88" s="130"/>
      <c r="J88" s="131"/>
    </row>
    <row r="89" spans="1:10" ht="13.5" thickBot="1" x14ac:dyDescent="0.25">
      <c r="A89" s="28" t="s">
        <v>59</v>
      </c>
      <c r="B89" s="122">
        <f>(B81+B82+(B83+B84+B85+B86+B87+B88)/6)/3</f>
        <v>1.6666666666666667</v>
      </c>
      <c r="C89" s="122"/>
      <c r="D89" s="124" t="s">
        <v>83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v>1</v>
      </c>
      <c r="C91" s="129"/>
      <c r="D91" s="50" t="s">
        <v>83</v>
      </c>
      <c r="E91" s="51"/>
      <c r="F91" s="51"/>
      <c r="G91" s="51"/>
      <c r="H91" s="51"/>
      <c r="I91" s="132"/>
      <c r="J91" s="133"/>
    </row>
    <row r="92" spans="1:10" x14ac:dyDescent="0.2">
      <c r="A92" s="4">
        <v>16</v>
      </c>
      <c r="B92" s="78">
        <v>5</v>
      </c>
      <c r="C92" s="78"/>
      <c r="D92" s="59" t="s">
        <v>81</v>
      </c>
      <c r="E92" s="59"/>
      <c r="F92" s="59"/>
      <c r="G92" s="59"/>
      <c r="H92" s="59"/>
      <c r="I92" s="134"/>
      <c r="J92" s="135"/>
    </row>
    <row r="93" spans="1:10" x14ac:dyDescent="0.2">
      <c r="A93" s="4">
        <v>17</v>
      </c>
      <c r="B93" s="78">
        <v>9</v>
      </c>
      <c r="C93" s="78"/>
      <c r="D93" s="59" t="s">
        <v>84</v>
      </c>
      <c r="E93" s="59"/>
      <c r="F93" s="59"/>
      <c r="G93" s="59"/>
      <c r="H93" s="59"/>
      <c r="I93" s="136"/>
      <c r="J93" s="137"/>
    </row>
    <row r="94" spans="1:10" x14ac:dyDescent="0.2">
      <c r="A94" s="4">
        <v>18</v>
      </c>
      <c r="B94" s="78">
        <v>5</v>
      </c>
      <c r="C94" s="78"/>
      <c r="D94" s="59" t="s">
        <v>81</v>
      </c>
      <c r="E94" s="59"/>
      <c r="F94" s="59"/>
      <c r="G94" s="59"/>
      <c r="H94" s="59"/>
      <c r="I94" s="136"/>
      <c r="J94" s="137"/>
    </row>
    <row r="95" spans="1:10" x14ac:dyDescent="0.2">
      <c r="A95" s="4">
        <v>19</v>
      </c>
      <c r="B95" s="78">
        <v>1</v>
      </c>
      <c r="C95" s="78"/>
      <c r="D95" s="59" t="s">
        <v>83</v>
      </c>
      <c r="E95" s="59"/>
      <c r="F95" s="59"/>
      <c r="G95" s="59"/>
      <c r="H95" s="59"/>
      <c r="I95" s="132"/>
      <c r="J95" s="133"/>
    </row>
    <row r="96" spans="1:10" x14ac:dyDescent="0.2">
      <c r="A96" s="4">
        <v>20</v>
      </c>
      <c r="B96" s="78">
        <v>1</v>
      </c>
      <c r="C96" s="78"/>
      <c r="D96" s="59" t="s">
        <v>83</v>
      </c>
      <c r="E96" s="59"/>
      <c r="F96" s="59"/>
      <c r="G96" s="59"/>
      <c r="H96" s="59"/>
      <c r="I96" s="130"/>
      <c r="J96" s="131"/>
    </row>
    <row r="97" spans="1:10" ht="13.5" thickBot="1" x14ac:dyDescent="0.25">
      <c r="A97" s="5" t="s">
        <v>59</v>
      </c>
      <c r="B97" s="81">
        <f>(B91+B92+B93+B94+B95+B96)/6</f>
        <v>3.6666666666666665</v>
      </c>
      <c r="C97" s="81"/>
      <c r="D97" s="60" t="s">
        <v>81</v>
      </c>
      <c r="E97" s="60"/>
      <c r="F97" s="60"/>
      <c r="G97" s="60"/>
      <c r="H97" s="60"/>
      <c r="I97" s="127" t="s">
        <v>65</v>
      </c>
      <c r="J97" s="128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9">
        <v>9</v>
      </c>
      <c r="C99" s="129"/>
      <c r="D99" s="51" t="s">
        <v>84</v>
      </c>
      <c r="E99" s="51"/>
      <c r="F99" s="51"/>
      <c r="G99" s="51"/>
      <c r="H99" s="51"/>
      <c r="I99" s="136"/>
      <c r="J99" s="137"/>
    </row>
    <row r="100" spans="1:10" x14ac:dyDescent="0.2">
      <c r="A100" s="4">
        <v>22</v>
      </c>
      <c r="B100" s="78">
        <v>5</v>
      </c>
      <c r="C100" s="78"/>
      <c r="D100" s="59" t="s">
        <v>81</v>
      </c>
      <c r="E100" s="59"/>
      <c r="F100" s="59"/>
      <c r="G100" s="59"/>
      <c r="H100" s="59"/>
      <c r="I100" s="136"/>
      <c r="J100" s="137"/>
    </row>
    <row r="101" spans="1:10" x14ac:dyDescent="0.2">
      <c r="A101" s="4">
        <v>23</v>
      </c>
      <c r="B101" s="78">
        <v>5</v>
      </c>
      <c r="C101" s="78"/>
      <c r="D101" s="59" t="s">
        <v>81</v>
      </c>
      <c r="E101" s="59"/>
      <c r="F101" s="59"/>
      <c r="G101" s="59"/>
      <c r="H101" s="59"/>
      <c r="I101" s="134"/>
      <c r="J101" s="135"/>
    </row>
    <row r="102" spans="1:10" x14ac:dyDescent="0.2">
      <c r="A102" s="4">
        <v>24</v>
      </c>
      <c r="B102" s="78">
        <v>1</v>
      </c>
      <c r="C102" s="78"/>
      <c r="D102" s="59" t="s">
        <v>83</v>
      </c>
      <c r="E102" s="59"/>
      <c r="F102" s="59"/>
      <c r="G102" s="59"/>
      <c r="H102" s="59"/>
      <c r="I102" s="132"/>
      <c r="J102" s="133"/>
    </row>
    <row r="103" spans="1:10" x14ac:dyDescent="0.2">
      <c r="A103" s="4">
        <v>25</v>
      </c>
      <c r="B103" s="78">
        <v>1</v>
      </c>
      <c r="C103" s="78"/>
      <c r="D103" s="123" t="s">
        <v>83</v>
      </c>
      <c r="E103" s="59"/>
      <c r="F103" s="59"/>
      <c r="G103" s="59"/>
      <c r="H103" s="59"/>
      <c r="I103" s="132"/>
      <c r="J103" s="133"/>
    </row>
    <row r="104" spans="1:10" x14ac:dyDescent="0.2">
      <c r="A104" s="4">
        <v>26</v>
      </c>
      <c r="B104" s="78">
        <v>9</v>
      </c>
      <c r="C104" s="78"/>
      <c r="D104" s="59" t="s">
        <v>84</v>
      </c>
      <c r="E104" s="59"/>
      <c r="F104" s="59"/>
      <c r="G104" s="59"/>
      <c r="H104" s="59"/>
      <c r="I104" s="146" t="s">
        <v>91</v>
      </c>
      <c r="J104" s="147"/>
    </row>
    <row r="105" spans="1:10" ht="13.5" thickBot="1" x14ac:dyDescent="0.25">
      <c r="A105" s="28" t="s">
        <v>59</v>
      </c>
      <c r="B105" s="122">
        <f>(B99+B100+B101+B102+B103+B104)/6</f>
        <v>5</v>
      </c>
      <c r="C105" s="122"/>
      <c r="D105" s="124" t="s">
        <v>81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77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5</v>
      </c>
      <c r="C107" s="129"/>
      <c r="D107" s="50" t="s">
        <v>81</v>
      </c>
      <c r="E107" s="51"/>
      <c r="F107" s="51"/>
      <c r="G107" s="51"/>
      <c r="H107" s="51"/>
      <c r="I107" s="157" t="s">
        <v>99</v>
      </c>
      <c r="J107" s="144"/>
    </row>
    <row r="108" spans="1:10" x14ac:dyDescent="0.2">
      <c r="A108" s="4">
        <v>28</v>
      </c>
      <c r="B108" s="78">
        <v>5</v>
      </c>
      <c r="C108" s="78"/>
      <c r="D108" s="59" t="s">
        <v>81</v>
      </c>
      <c r="E108" s="59"/>
      <c r="F108" s="59"/>
      <c r="G108" s="59"/>
      <c r="H108" s="59"/>
      <c r="I108" s="130"/>
      <c r="J108" s="131"/>
    </row>
    <row r="109" spans="1:10" x14ac:dyDescent="0.2">
      <c r="A109" s="4">
        <v>29</v>
      </c>
      <c r="B109" s="78">
        <v>1</v>
      </c>
      <c r="C109" s="78"/>
      <c r="D109" s="59" t="s">
        <v>83</v>
      </c>
      <c r="E109" s="59"/>
      <c r="F109" s="59"/>
      <c r="G109" s="59"/>
      <c r="H109" s="59"/>
      <c r="I109" s="130"/>
      <c r="J109" s="131"/>
    </row>
    <row r="110" spans="1:10" ht="13.5" thickBot="1" x14ac:dyDescent="0.25">
      <c r="A110" s="5" t="s">
        <v>59</v>
      </c>
      <c r="B110" s="81">
        <f>(B107+B108+B109)/3</f>
        <v>3.6666666666666665</v>
      </c>
      <c r="C110" s="81"/>
      <c r="D110" s="158" t="s">
        <v>81</v>
      </c>
      <c r="E110" s="60"/>
      <c r="F110" s="60"/>
      <c r="G110" s="60"/>
      <c r="H110" s="60"/>
      <c r="I110" s="127"/>
      <c r="J110" s="128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1" t="s">
        <v>76</v>
      </c>
      <c r="C113" s="152"/>
      <c r="D113" s="152"/>
      <c r="E113" s="152"/>
      <c r="F113" s="152"/>
      <c r="G113" s="152"/>
      <c r="H113" s="152"/>
      <c r="I113" s="152"/>
      <c r="J113" s="153"/>
    </row>
    <row r="114" spans="1:10" ht="13.5" thickBot="1" x14ac:dyDescent="0.25">
      <c r="B114" s="148" t="s">
        <v>74</v>
      </c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151" t="s">
        <v>69</v>
      </c>
      <c r="B118" s="152"/>
      <c r="C118" s="152"/>
      <c r="D118" s="152"/>
      <c r="E118" s="152"/>
      <c r="F118" s="152"/>
      <c r="G118" s="152"/>
      <c r="H118" s="152"/>
      <c r="I118" s="152"/>
      <c r="J118" s="153"/>
    </row>
    <row r="119" spans="1:10" ht="13.5" thickBot="1" x14ac:dyDescent="0.25">
      <c r="A119" s="148" t="s">
        <v>70</v>
      </c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54" t="s">
        <v>73</v>
      </c>
      <c r="B155" s="154"/>
      <c r="C155" s="154"/>
      <c r="D155" s="154"/>
      <c r="E155" s="154"/>
      <c r="F155" s="154"/>
      <c r="G155" s="154"/>
      <c r="H155" s="154"/>
      <c r="I155" s="154"/>
      <c r="J155" s="154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2018-05-18T20:26:20Z</cp:lastPrinted>
  <dcterms:created xsi:type="dcterms:W3CDTF">2006-11-20T18:19:50Z</dcterms:created>
  <dcterms:modified xsi:type="dcterms:W3CDTF">2024-03-01T15:11:44Z</dcterms:modified>
</cp:coreProperties>
</file>