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D8373B3C-9C46-4F3C-A284-667F2AEACBE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<sst xmlns="http://schemas.openxmlformats.org/spreadsheetml/2006/main" count="185" uniqueCount="106">
  <si>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</si>
  <si>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</si>
  <si>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</si>
  <si>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</si>
  <si>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</si>
  <si>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</si>
  <si>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</si>
  <si>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</si>
  <si>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</si>
  <si>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</si>
  <si>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</si>
  <si>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</si>
  <si>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</si>
  <si>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</si>
  <si>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</si>
  <si>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</si>
  <si>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</si>
  <si>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</si>
  <si>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</si>
  <si>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</si>
  <si>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</si>
  <si>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</si>
  <si>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</si>
  <si>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</si>
  <si>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</si>
  <si>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</si>
  <si>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</si>
  <si>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</si>
  <si>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</si>
  <si>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</si>
  <si>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</si>
  <si>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</si>
  <si>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</si>
  <si>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</si>
  <si>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</si>
  <si>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</si>
  <si>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</si>
  <si>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</si>
  <si>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</si>
  <si>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</si>
  <si>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</si>
  <si>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</si>
  <si>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</si>
  <si>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</si>
  <si>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</si>
  <si>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</si>
  <si>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</si>
  <si>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</si>
  <si>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</si>
  <si>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</si>
  <si>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</si>
  <si>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</si>
  <si>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</si>
  <si>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</si>
  <si>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</si>
  <si>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</si>
  <si>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</si>
  <si>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</si>
  <si>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</si>
  <si>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</si>
  <si>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</si>
  <si>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</si>
  <si>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</si>
  <si>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</si>
  <si>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</si>
  <si>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</si>
  <si>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</si>
  <si>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</si>
  <si>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</si>
  <si>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</si>
  <si>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</si>
  <si>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</si>
  <si>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</si>
  <si>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</si>
  <si>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</si>
  <si>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</si>
  <si>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</si>
  <si>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</si>
  <si>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S2-27-15.1</t>
  </si>
  <si>
    <t>Faxon Creek</t>
  </si>
  <si>
    <t>wet</t>
  </si>
  <si>
    <t>Wet Meadow</t>
  </si>
  <si>
    <t>SE</t>
  </si>
  <si>
    <t>49N</t>
  </si>
  <si>
    <t>14W</t>
  </si>
  <si>
    <t>Yes</t>
  </si>
  <si>
    <t>Low</t>
  </si>
  <si>
    <t>L</t>
  </si>
  <si>
    <t>ditched</t>
  </si>
  <si>
    <t>M</t>
  </si>
  <si>
    <t>No</t>
  </si>
  <si>
    <t>May be potential for hydrologic restoration by blocking ditches, at least on a portion of the wetland.</t>
  </si>
  <si>
    <t>H</t>
  </si>
  <si>
    <t>E2k</t>
  </si>
  <si>
    <t>Portion north of assisted living facility mowed at time of field assessment, appears to be regularly mowed. Fruits not available to identify sub-dominant Carex to species, but vegetative portion similar to Carex tenera.</t>
  </si>
  <si>
    <t>WETLAND ID: S2-27-15.1</t>
  </si>
  <si>
    <t>D. McNamara</t>
  </si>
  <si>
    <t>S2-27-15.1 a + b</t>
  </si>
  <si>
    <t>Hardwood Swamp</t>
  </si>
  <si>
    <t>Medium</t>
  </si>
  <si>
    <t>Calamagrostis canadensis, Lysimachia thyrsiflora, Solidago gigantea, Asclepias syriaca</t>
  </si>
  <si>
    <t>Phalaris arundinacea, Sonchus arvensis, Solidago gigantea, Rubus idaeus</t>
  </si>
  <si>
    <t>Phalaris arundinacea, Sonchus arvensis</t>
  </si>
  <si>
    <t>Populus balsamifera, Cornus alba, Salix petiolaris, Rubus idaeus, Calamagrostis canadensis</t>
  </si>
  <si>
    <t>Asclepias syriaca, Phalaris arundinacea, Solidago gigantea, Doellingeria umbellata</t>
  </si>
  <si>
    <t>P.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</si>
</sst>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2" t="s">
        <v>10</v>
      </c>
      <c r="B2" s="144" t="s">
        <v>1</v>
      </c>
      <c r="C2" s="144" t="s">
        <v>76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78</v>
      </c>
      <c r="B4" s="8" t="s">
        <v>79</v>
      </c>
      <c r="C4" s="8" t="s">
        <v>93</v>
      </c>
      <c r="D4" s="44" t="s">
        <v>82</v>
      </c>
      <c r="E4" s="44"/>
      <c r="F4" s="8">
        <v>27</v>
      </c>
      <c r="G4" s="8" t="s">
        <v>83</v>
      </c>
      <c r="H4" s="8" t="s">
        <v>84</v>
      </c>
      <c r="I4" s="21" t="s">
        <v>80</v>
      </c>
      <c r="J4" s="22">
        <v>5.6619999999999999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148" t="s">
        <v>96</v>
      </c>
      <c r="B6" s="40">
        <v>45176</v>
      </c>
      <c r="C6" s="8" t="s">
        <v>81</v>
      </c>
      <c r="D6" s="149" t="s">
        <v>97</v>
      </c>
      <c r="E6" s="66"/>
      <c r="F6" s="66"/>
      <c r="G6" s="66"/>
      <c r="H6" s="66"/>
      <c r="I6" s="66"/>
      <c r="J6" s="141"/>
    </row>
    <row r="7" spans="1:10" x14ac:dyDescent="0.2">
      <c r="A7" s="4"/>
      <c r="B7" s="41"/>
      <c r="C7" s="150" t="s">
        <v>98</v>
      </c>
      <c r="D7" s="46"/>
      <c r="E7" s="46"/>
      <c r="F7" s="46"/>
      <c r="G7" s="46"/>
      <c r="H7" s="46"/>
      <c r="I7" s="46"/>
      <c r="J7" s="88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5" t="s">
        <v>20</v>
      </c>
      <c r="B12" s="89"/>
      <c r="C12" s="16" t="s">
        <v>17</v>
      </c>
      <c r="D12" s="89" t="s">
        <v>18</v>
      </c>
      <c r="E12" s="89"/>
      <c r="F12" s="89"/>
      <c r="G12" s="89"/>
      <c r="H12" s="89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85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f>D28</f>
        <v>0.75</v>
      </c>
      <c r="C15" s="34">
        <v>1</v>
      </c>
      <c r="D15" s="45" t="s">
        <v>87</v>
      </c>
      <c r="E15" s="45"/>
      <c r="F15" s="45"/>
      <c r="G15" s="45"/>
      <c r="H15" s="45"/>
      <c r="I15" s="114" t="s">
        <v>81</v>
      </c>
      <c r="J15" s="115"/>
    </row>
    <row r="16" spans="1:10" x14ac:dyDescent="0.2">
      <c r="A16" s="13" t="s">
        <v>24</v>
      </c>
      <c r="B16" s="38">
        <f>D34</f>
        <v>0.25</v>
      </c>
      <c r="C16" s="34">
        <v>5</v>
      </c>
      <c r="D16" s="152" t="s">
        <v>89</v>
      </c>
      <c r="E16" s="45"/>
      <c r="F16" s="45"/>
      <c r="G16" s="45"/>
      <c r="H16" s="45"/>
      <c r="I16" s="151" t="s">
        <v>98</v>
      </c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v>1</v>
      </c>
      <c r="D19" s="45" t="s">
        <v>87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3.6666666666666665</v>
      </c>
      <c r="D20" s="152" t="s">
        <v>89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3.3333333333333335</v>
      </c>
      <c r="D21" s="152" t="s">
        <v>89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4.333333333333333</v>
      </c>
      <c r="D22" s="152" t="s">
        <v>89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5.666666666666667</v>
      </c>
      <c r="D23" s="45" t="s">
        <v>89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1</v>
      </c>
      <c r="D24" s="56" t="s">
        <v>87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81</v>
      </c>
      <c r="C28" s="119"/>
      <c r="D28" s="99">
        <v>0.75</v>
      </c>
      <c r="E28" s="99"/>
      <c r="F28" s="99"/>
      <c r="G28" s="99"/>
      <c r="H28" s="99"/>
      <c r="I28" s="153" t="s">
        <v>86</v>
      </c>
      <c r="J28" s="100"/>
    </row>
    <row r="29" spans="1:10" x14ac:dyDescent="0.2">
      <c r="A29" s="19" t="s">
        <v>39</v>
      </c>
      <c r="B29" s="97" t="s">
        <v>101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100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/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102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19" t="s">
        <v>98</v>
      </c>
      <c r="C34" s="106"/>
      <c r="D34" s="105">
        <v>0.25</v>
      </c>
      <c r="E34" s="105"/>
      <c r="F34" s="105"/>
      <c r="G34" s="105"/>
      <c r="H34" s="105"/>
      <c r="I34" s="153" t="s">
        <v>99</v>
      </c>
      <c r="J34" s="104"/>
    </row>
    <row r="35" spans="1:10" x14ac:dyDescent="0.2">
      <c r="A35" s="19" t="s">
        <v>39</v>
      </c>
      <c r="B35" s="97" t="s">
        <v>103</v>
      </c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 t="s">
        <v>104</v>
      </c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 t="s">
        <v>105</v>
      </c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95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9" t="s">
        <v>43</v>
      </c>
      <c r="C53" s="89"/>
      <c r="D53" s="89" t="s">
        <v>58</v>
      </c>
      <c r="E53" s="89"/>
      <c r="F53" s="89"/>
      <c r="G53" s="89"/>
      <c r="H53" s="90" t="s">
        <v>42</v>
      </c>
      <c r="I53" s="90"/>
      <c r="J53" s="91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6" t="s">
        <v>85</v>
      </c>
      <c r="I55" s="46"/>
      <c r="J55" s="88"/>
    </row>
    <row r="56" spans="1:10" x14ac:dyDescent="0.2">
      <c r="A56" s="25" t="s">
        <v>46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6" t="s">
        <v>47</v>
      </c>
      <c r="B57" s="80"/>
      <c r="C57" s="81"/>
      <c r="D57" s="80"/>
      <c r="E57" s="92"/>
      <c r="F57" s="92"/>
      <c r="G57" s="81"/>
      <c r="H57" s="46" t="s">
        <v>90</v>
      </c>
      <c r="I57" s="46"/>
      <c r="J57" s="88"/>
    </row>
    <row r="58" spans="1:10" x14ac:dyDescent="0.2">
      <c r="A58" s="26" t="s">
        <v>48</v>
      </c>
      <c r="B58" s="80"/>
      <c r="C58" s="81"/>
      <c r="D58" s="80"/>
      <c r="E58" s="92"/>
      <c r="F58" s="92"/>
      <c r="G58" s="81"/>
      <c r="H58" s="46" t="s">
        <v>90</v>
      </c>
      <c r="I58" s="46"/>
      <c r="J58" s="88"/>
    </row>
    <row r="59" spans="1:10" x14ac:dyDescent="0.2">
      <c r="A59" s="25" t="s">
        <v>49</v>
      </c>
      <c r="B59" s="80"/>
      <c r="C59" s="81"/>
      <c r="D59" s="80"/>
      <c r="E59" s="92"/>
      <c r="F59" s="92"/>
      <c r="G59" s="81"/>
      <c r="H59" s="46" t="s">
        <v>85</v>
      </c>
      <c r="I59" s="46"/>
      <c r="J59" s="88"/>
    </row>
    <row r="60" spans="1:10" x14ac:dyDescent="0.2">
      <c r="A60" s="25" t="s">
        <v>50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6" t="s">
        <v>47</v>
      </c>
      <c r="B61" s="80"/>
      <c r="C61" s="81"/>
      <c r="D61" s="80"/>
      <c r="E61" s="92"/>
      <c r="F61" s="92"/>
      <c r="G61" s="81"/>
      <c r="H61" s="46" t="s">
        <v>90</v>
      </c>
      <c r="I61" s="46"/>
      <c r="J61" s="88"/>
    </row>
    <row r="62" spans="1:10" x14ac:dyDescent="0.2">
      <c r="A62" s="26" t="s">
        <v>48</v>
      </c>
      <c r="B62" s="80"/>
      <c r="C62" s="81"/>
      <c r="D62" s="80"/>
      <c r="E62" s="92"/>
      <c r="F62" s="92"/>
      <c r="G62" s="81"/>
      <c r="H62" s="46" t="s">
        <v>90</v>
      </c>
      <c r="I62" s="46"/>
      <c r="J62" s="88"/>
    </row>
    <row r="63" spans="1:10" x14ac:dyDescent="0.2">
      <c r="A63" s="25" t="s">
        <v>51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6" t="s">
        <v>47</v>
      </c>
      <c r="B64" s="80"/>
      <c r="C64" s="81"/>
      <c r="D64" s="80"/>
      <c r="E64" s="92"/>
      <c r="F64" s="92"/>
      <c r="G64" s="81"/>
      <c r="H64" s="46" t="s">
        <v>90</v>
      </c>
      <c r="I64" s="46"/>
      <c r="J64" s="88"/>
    </row>
    <row r="65" spans="1:10" x14ac:dyDescent="0.2">
      <c r="A65" s="26" t="s">
        <v>48</v>
      </c>
      <c r="B65" s="80"/>
      <c r="C65" s="81"/>
      <c r="D65" s="80"/>
      <c r="E65" s="92"/>
      <c r="F65" s="92"/>
      <c r="G65" s="81"/>
      <c r="H65" s="46" t="s">
        <v>90</v>
      </c>
      <c r="I65" s="46"/>
      <c r="J65" s="88"/>
    </row>
    <row r="66" spans="1:10" x14ac:dyDescent="0.2">
      <c r="A66" s="25" t="s">
        <v>52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6" t="s">
        <v>47</v>
      </c>
      <c r="B67" s="80"/>
      <c r="C67" s="81"/>
      <c r="D67" s="80"/>
      <c r="E67" s="92"/>
      <c r="F67" s="92"/>
      <c r="G67" s="81"/>
      <c r="H67" s="46" t="s">
        <v>90</v>
      </c>
      <c r="I67" s="46"/>
      <c r="J67" s="88"/>
    </row>
    <row r="68" spans="1:10" ht="13.5" thickBot="1" x14ac:dyDescent="0.25">
      <c r="A68" s="27" t="s">
        <v>48</v>
      </c>
      <c r="B68" s="82"/>
      <c r="C68" s="83"/>
      <c r="D68" s="82"/>
      <c r="E68" s="93"/>
      <c r="F68" s="93"/>
      <c r="G68" s="83"/>
      <c r="H68" s="46" t="s">
        <v>90</v>
      </c>
      <c r="I68" s="46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5">
        <v>1</v>
      </c>
      <c r="C70" s="45"/>
      <c r="D70" s="46" t="s">
        <v>87</v>
      </c>
      <c r="E70" s="46"/>
      <c r="F70" s="46"/>
      <c r="G70" s="46"/>
      <c r="H70" s="46"/>
      <c r="I70" s="155" t="s">
        <v>81</v>
      </c>
      <c r="J70" s="85"/>
    </row>
    <row r="71" spans="1:10" x14ac:dyDescent="0.2">
      <c r="A71" s="3" t="s">
        <v>54</v>
      </c>
      <c r="B71" s="45">
        <v>5</v>
      </c>
      <c r="C71" s="45"/>
      <c r="D71" s="154" t="s">
        <v>89</v>
      </c>
      <c r="E71" s="46"/>
      <c r="F71" s="46"/>
      <c r="G71" s="46"/>
      <c r="H71" s="46"/>
      <c r="I71" s="155" t="s">
        <v>98</v>
      </c>
      <c r="J71" s="85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4"/>
      <c r="J72" s="85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4"/>
      <c r="J73" s="85"/>
    </row>
    <row r="74" spans="1:10" ht="13.5" thickBot="1" x14ac:dyDescent="0.25">
      <c r="A74" s="28" t="s">
        <v>59</v>
      </c>
      <c r="B74" s="69">
        <f>(B70*D28)+(B71*D34)+(B72*D40)+(B73*D46)</f>
        <v>2</v>
      </c>
      <c r="C74" s="69"/>
      <c r="D74" s="70" t="s">
        <v>87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149" t="s">
        <v>89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5">
        <v>5</v>
      </c>
      <c r="C77" s="45"/>
      <c r="D77" s="46" t="s">
        <v>89</v>
      </c>
      <c r="E77" s="46"/>
      <c r="F77" s="46"/>
      <c r="G77" s="46"/>
      <c r="H77" s="46"/>
      <c r="I77" s="71"/>
      <c r="J77" s="72"/>
    </row>
    <row r="78" spans="1:10" x14ac:dyDescent="0.2">
      <c r="A78" s="4">
        <v>6</v>
      </c>
      <c r="B78" s="45">
        <v>1</v>
      </c>
      <c r="C78" s="45"/>
      <c r="D78" s="46" t="s">
        <v>87</v>
      </c>
      <c r="E78" s="46"/>
      <c r="F78" s="46"/>
      <c r="G78" s="46"/>
      <c r="H78" s="46"/>
      <c r="I78" s="156" t="s">
        <v>88</v>
      </c>
      <c r="J78" s="76"/>
    </row>
    <row r="79" spans="1:10" ht="13.5" thickBot="1" x14ac:dyDescent="0.25">
      <c r="A79" s="28" t="s">
        <v>59</v>
      </c>
      <c r="B79" s="69">
        <f>(B76+B77+B78)/3</f>
        <v>3.6666666666666665</v>
      </c>
      <c r="C79" s="69"/>
      <c r="D79" s="158" t="s">
        <v>89</v>
      </c>
      <c r="E79" s="70"/>
      <c r="F79" s="70"/>
      <c r="G79" s="70"/>
      <c r="H79" s="70"/>
      <c r="I79" s="29" t="s">
        <v>61</v>
      </c>
      <c r="J79" s="30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2</v>
      </c>
      <c r="C81" s="65"/>
      <c r="D81" s="66" t="s">
        <v>87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5">
        <f>B79</f>
        <v>3.6666666666666665</v>
      </c>
      <c r="C82" s="45"/>
      <c r="D82" s="154" t="s">
        <v>89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87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89</v>
      </c>
      <c r="E84" s="46"/>
      <c r="F84" s="46"/>
      <c r="G84" s="46"/>
      <c r="H84" s="46"/>
      <c r="I84" s="71"/>
      <c r="J84" s="72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89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89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9">
        <f>(B81+B82+(B83+B84+B85+B86+B87+B88)/6)/3</f>
        <v>3.3333333333333335</v>
      </c>
      <c r="C89" s="69"/>
      <c r="D89" s="158" t="s">
        <v>89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66" t="s">
        <v>87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5">
        <v>9</v>
      </c>
      <c r="C92" s="45"/>
      <c r="D92" s="154" t="s">
        <v>92</v>
      </c>
      <c r="E92" s="46"/>
      <c r="F92" s="46"/>
      <c r="G92" s="46"/>
      <c r="H92" s="46"/>
      <c r="I92" s="73"/>
      <c r="J92" s="74"/>
    </row>
    <row r="93" spans="1:10" x14ac:dyDescent="0.2">
      <c r="A93" s="4">
        <v>17</v>
      </c>
      <c r="B93" s="45">
        <v>5</v>
      </c>
      <c r="C93" s="45"/>
      <c r="D93" s="46" t="s">
        <v>89</v>
      </c>
      <c r="E93" s="46"/>
      <c r="F93" s="46"/>
      <c r="G93" s="46"/>
      <c r="H93" s="46"/>
      <c r="I93" s="71"/>
      <c r="J93" s="72"/>
    </row>
    <row r="94" spans="1:10" x14ac:dyDescent="0.2">
      <c r="A94" s="4">
        <v>18</v>
      </c>
      <c r="B94" s="45">
        <v>5</v>
      </c>
      <c r="C94" s="45"/>
      <c r="D94" s="46" t="s">
        <v>89</v>
      </c>
      <c r="E94" s="46"/>
      <c r="F94" s="46"/>
      <c r="G94" s="46"/>
      <c r="H94" s="46"/>
      <c r="I94" s="71"/>
      <c r="J94" s="72"/>
    </row>
    <row r="95" spans="1:10" x14ac:dyDescent="0.2">
      <c r="A95" s="4">
        <v>19</v>
      </c>
      <c r="B95" s="45">
        <f>B78</f>
        <v>1</v>
      </c>
      <c r="C95" s="45"/>
      <c r="D95" s="46" t="s">
        <v>87</v>
      </c>
      <c r="E95" s="46"/>
      <c r="F95" s="46"/>
      <c r="G95" s="46"/>
      <c r="H95" s="46"/>
      <c r="I95" s="75"/>
      <c r="J95" s="76"/>
    </row>
    <row r="96" spans="1:10" x14ac:dyDescent="0.2">
      <c r="A96" s="4">
        <v>20</v>
      </c>
      <c r="B96" s="45">
        <v>1</v>
      </c>
      <c r="C96" s="45"/>
      <c r="D96" s="46" t="s">
        <v>87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4.333333333333333</v>
      </c>
      <c r="C97" s="56"/>
      <c r="D97" s="157" t="s">
        <v>89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5</v>
      </c>
      <c r="C99" s="65"/>
      <c r="D99" s="66" t="s">
        <v>89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5">
        <v>5</v>
      </c>
      <c r="C100" s="45"/>
      <c r="D100" s="46" t="s">
        <v>89</v>
      </c>
      <c r="E100" s="46"/>
      <c r="F100" s="46"/>
      <c r="G100" s="46"/>
      <c r="H100" s="46"/>
      <c r="I100" s="71"/>
      <c r="J100" s="72"/>
    </row>
    <row r="101" spans="1:10" x14ac:dyDescent="0.2">
      <c r="A101" s="4">
        <v>23</v>
      </c>
      <c r="B101" s="45">
        <f>B92</f>
        <v>9</v>
      </c>
      <c r="C101" s="45"/>
      <c r="D101" s="154" t="s">
        <v>92</v>
      </c>
      <c r="E101" s="46"/>
      <c r="F101" s="46"/>
      <c r="G101" s="46"/>
      <c r="H101" s="46"/>
      <c r="I101" s="73"/>
      <c r="J101" s="74"/>
    </row>
    <row r="102" spans="1:10" x14ac:dyDescent="0.2">
      <c r="A102" s="4">
        <v>24</v>
      </c>
      <c r="B102" s="45">
        <f>B78</f>
        <v>1</v>
      </c>
      <c r="C102" s="45"/>
      <c r="D102" s="46" t="s">
        <v>87</v>
      </c>
      <c r="E102" s="46"/>
      <c r="F102" s="46"/>
      <c r="G102" s="46"/>
      <c r="H102" s="46"/>
      <c r="I102" s="75"/>
      <c r="J102" s="76"/>
    </row>
    <row r="103" spans="1:10" x14ac:dyDescent="0.2">
      <c r="A103" s="4">
        <v>25</v>
      </c>
      <c r="B103" s="45">
        <f>B76</f>
        <v>5</v>
      </c>
      <c r="C103" s="45"/>
      <c r="D103" s="154" t="s">
        <v>89</v>
      </c>
      <c r="E103" s="46"/>
      <c r="F103" s="46"/>
      <c r="G103" s="46"/>
      <c r="H103" s="46"/>
      <c r="I103" s="75"/>
      <c r="J103" s="76"/>
    </row>
    <row r="104" spans="1:10" x14ac:dyDescent="0.2">
      <c r="A104" s="4">
        <v>26</v>
      </c>
      <c r="B104" s="45">
        <v>9</v>
      </c>
      <c r="C104" s="45"/>
      <c r="D104" s="46" t="s">
        <v>92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9">
        <f>(B99+B100+B101+B102+B103+B104)/6</f>
        <v>5.666666666666667</v>
      </c>
      <c r="C105" s="69"/>
      <c r="D105" s="70" t="s">
        <v>89</v>
      </c>
      <c r="E105" s="70"/>
      <c r="F105" s="70"/>
      <c r="G105" s="70"/>
      <c r="H105" s="70"/>
      <c r="I105" s="58" t="s">
        <v>67</v>
      </c>
      <c r="J105" s="59"/>
    </row>
    <row r="106" spans="1:10" ht="16.5" thickBot="1" x14ac:dyDescent="0.3">
      <c r="A106" s="62" t="s">
        <v>75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87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5">
        <v>1</v>
      </c>
      <c r="C108" s="45"/>
      <c r="D108" s="154" t="s">
        <v>87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87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87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5" spans="1:10" x14ac:dyDescent="0.2">
      <c r="A115" s="61" t="s">
        <v>91</v>
      </c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1:10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 t="s">
        <v>94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9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15:J116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2017-11-25T20:58:07Z</cp:lastPrinted>
  <dcterms:created xsi:type="dcterms:W3CDTF">2006-11-20T18:19:50Z</dcterms:created>
  <dcterms:modified xsi:type="dcterms:W3CDTF">2024-02-29T17:16:55Z</dcterms:modified>
</cp:coreProperties>
</file>