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defaultThemeVersion="124226"/>
  <mc:AlternateContent xmlns:mc="http://schemas.openxmlformats.org/markup-compatibility/2006">
    <mc:Choice Requires="x15">
      <x15ac:absPath xmlns:x15ac="http://schemas.microsoft.com/office/spreadsheetml/2010/11/ac" url="Z:\5631 SAMP\SAMP III\SAMP III General Permit Reauth\Functional Assessments\2023 Function Assess Data\S2\"/>
    </mc:Choice>
  </mc:AlternateContent>
  <xr:revisionPtr revIDLastSave="0" documentId="13_ncr:1_{A8F51472-F1D4-4F11-A7CA-A8F9D9F0B5CA}" xr6:coauthVersionLast="47" xr6:coauthVersionMax="47" xr10:uidLastSave="{00000000-0000-0000-0000-000000000000}"/>
  <workbookProtection workbookPassword="CC40" lockStructure="1"/>
  <bookViews>
    <workbookView xWindow="1560" yWindow="1560" windowWidth="16335" windowHeight="1032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 r="B102" i="1"/>
  <c r="B101" i="1"/>
  <c r="B95" i="1"/>
  <c r="B84" i="1"/>
  <c r="B103" i="1"/>
  <c r="B91" i="1"/>
  <c r="B79" i="1" l="1"/>
  <c r="B82" i="1" s="1"/>
  <c r="B74" i="1"/>
  <c r="B81" i="1" s="1"/>
  <c r="B110" i="1"/>
  <c r="C24" i="1" s="1"/>
  <c r="B105" i="1"/>
  <c r="C23" i="1" s="1"/>
  <c r="B97" i="1"/>
  <c r="C22" i="1" s="1"/>
  <c r="B15" i="1"/>
  <c r="B16" i="1"/>
  <c r="B17" i="1"/>
  <c r="B18" i="1"/>
  <c r="C20" i="1" l="1"/>
  <c r="B89" i="1"/>
  <c r="C21" i="1" s="1"/>
</calcChain>
</file>

<file path=xl/sharedStrings.xml><?xml version="1.0" encoding="utf-8"?>
<sst xmlns="http://schemas.openxmlformats.org/spreadsheetml/2006/main" count="190" uniqueCount="113">
  <si>
    <t>GENERAL INFORMATION</t>
  </si>
  <si>
    <t>Storm Basin (subwatershed)</t>
  </si>
  <si>
    <t>Location</t>
  </si>
  <si>
    <t>Wetland Size approx. acres</t>
  </si>
  <si>
    <t xml:space="preserve">Climate </t>
  </si>
  <si>
    <t>norm/wet/dry</t>
  </si>
  <si>
    <t>1/4</t>
  </si>
  <si>
    <t>Sec</t>
  </si>
  <si>
    <t>Town</t>
  </si>
  <si>
    <t>Range</t>
  </si>
  <si>
    <t>WETLAND ID NO.</t>
  </si>
  <si>
    <t>Evaluator(s)</t>
  </si>
  <si>
    <t>Date(s) of Visit</t>
  </si>
  <si>
    <t>Wetland Type(s)</t>
  </si>
  <si>
    <t>Photo File No.s</t>
  </si>
  <si>
    <t>Other Assoc. Maps/Files/Sheets</t>
  </si>
  <si>
    <t>SUMMARY TABLE</t>
  </si>
  <si>
    <t>Functional Index Score</t>
  </si>
  <si>
    <t>Functional Index Rating (High, Medium, Low)</t>
  </si>
  <si>
    <t>Comments</t>
  </si>
  <si>
    <t>FUNCTIONS                             (and Related Values)</t>
  </si>
  <si>
    <t>1. Special Features Identified?</t>
  </si>
  <si>
    <t>2. Plant Community Integrity</t>
  </si>
  <si>
    <t>Plant Comm. 1</t>
  </si>
  <si>
    <t>Plant Comm. 2</t>
  </si>
  <si>
    <t>Plant Comm. 3</t>
  </si>
  <si>
    <t>Plant Comm. 4</t>
  </si>
  <si>
    <t>Y / N</t>
  </si>
  <si>
    <t>Average Weighted Score/Rating</t>
  </si>
  <si>
    <t>3. Hydrologic Integrity</t>
  </si>
  <si>
    <t>5. Flood &amp; Stormwater Attenutation</t>
  </si>
  <si>
    <t>6. Water Quality Protection</t>
  </si>
  <si>
    <t>7. Aesthetics/Rec./Edu./Cultural</t>
  </si>
  <si>
    <t>4. Wildlife Habitat Integrity/Quality</t>
  </si>
  <si>
    <t>II. OVERALL PLANT COMMUNITY INTEGRITY</t>
  </si>
  <si>
    <t>ID Community Types using Key A</t>
  </si>
  <si>
    <t>% of Wetland Area</t>
  </si>
  <si>
    <t>Community Quality (Key B)</t>
  </si>
  <si>
    <t>Community Type</t>
  </si>
  <si>
    <t>Dominants</t>
  </si>
  <si>
    <t>Non-Dominants</t>
  </si>
  <si>
    <t>Invasive/Exotic</t>
  </si>
  <si>
    <t>COMMENTS</t>
  </si>
  <si>
    <r>
      <t xml:space="preserve">FUNCTIONAL INDEX SCORE     </t>
    </r>
    <r>
      <rPr>
        <sz val="8"/>
        <rFont val="Arial"/>
        <family val="2"/>
      </rPr>
      <t>(L=1.0; M=5.0; H=9.0)</t>
    </r>
  </si>
  <si>
    <t>QUES.       NO.</t>
  </si>
  <si>
    <t>I. SPECIAL FEATURES</t>
  </si>
  <si>
    <t>A</t>
  </si>
  <si>
    <t>1)</t>
  </si>
  <si>
    <t>2)</t>
  </si>
  <si>
    <t>B</t>
  </si>
  <si>
    <t>C</t>
  </si>
  <si>
    <t>D</t>
  </si>
  <si>
    <t>E</t>
  </si>
  <si>
    <t>Comm. 1</t>
  </si>
  <si>
    <t>Comm. 2</t>
  </si>
  <si>
    <t>Comm. 3</t>
  </si>
  <si>
    <t>Comm. 4</t>
  </si>
  <si>
    <t>Index Score = (1*%)+(2*%)+(3*%)+(4*%)</t>
  </si>
  <si>
    <r>
      <t xml:space="preserve">FUNCTIONAL           INDEX RATING                      </t>
    </r>
    <r>
      <rPr>
        <sz val="10"/>
        <rFont val="Arial"/>
        <family val="2"/>
      </rPr>
      <t xml:space="preserve">  </t>
    </r>
    <r>
      <rPr>
        <sz val="5"/>
        <rFont val="Arial"/>
        <family val="2"/>
      </rPr>
      <t>(L=1.0-3.0; M=3.1-6.9; H=7.0-9.0)</t>
    </r>
  </si>
  <si>
    <t>Avg. Score</t>
  </si>
  <si>
    <t>III. HYDROLOGIC INTEGRITY EVALUATION</t>
  </si>
  <si>
    <t>Index Score =(4+5+6)/3</t>
  </si>
  <si>
    <t>IV. WILDLIFE HABITAT INTEGRITY / QUALITY</t>
  </si>
  <si>
    <r>
      <t>Index Score</t>
    </r>
    <r>
      <rPr>
        <sz val="6"/>
        <rFont val="Arial"/>
        <family val="2"/>
      </rPr>
      <t>=</t>
    </r>
    <r>
      <rPr>
        <sz val="7"/>
        <rFont val="Arial"/>
        <family val="2"/>
      </rPr>
      <t>(7</t>
    </r>
    <r>
      <rPr>
        <sz val="6"/>
        <rFont val="Arial"/>
        <family val="2"/>
      </rPr>
      <t>+</t>
    </r>
    <r>
      <rPr>
        <sz val="7"/>
        <rFont val="Arial"/>
        <family val="2"/>
      </rPr>
      <t>8</t>
    </r>
    <r>
      <rPr>
        <sz val="6"/>
        <rFont val="Arial"/>
        <family val="2"/>
      </rPr>
      <t>+</t>
    </r>
    <r>
      <rPr>
        <sz val="7"/>
        <rFont val="Arial"/>
        <family val="2"/>
      </rPr>
      <t>(9</t>
    </r>
    <r>
      <rPr>
        <sz val="6"/>
        <rFont val="Arial"/>
        <family val="2"/>
      </rPr>
      <t>+</t>
    </r>
    <r>
      <rPr>
        <sz val="7"/>
        <rFont val="Arial"/>
        <family val="2"/>
      </rPr>
      <t>10</t>
    </r>
    <r>
      <rPr>
        <sz val="6"/>
        <rFont val="Arial"/>
        <family val="2"/>
      </rPr>
      <t>+</t>
    </r>
    <r>
      <rPr>
        <sz val="7"/>
        <rFont val="Arial"/>
        <family val="2"/>
      </rPr>
      <t>11</t>
    </r>
    <r>
      <rPr>
        <sz val="6"/>
        <rFont val="Arial"/>
        <family val="2"/>
      </rPr>
      <t>+</t>
    </r>
    <r>
      <rPr>
        <sz val="7"/>
        <rFont val="Arial"/>
        <family val="2"/>
      </rPr>
      <t>12</t>
    </r>
    <r>
      <rPr>
        <sz val="6"/>
        <rFont val="Arial"/>
        <family val="2"/>
      </rPr>
      <t>+</t>
    </r>
    <r>
      <rPr>
        <sz val="7"/>
        <rFont val="Arial"/>
        <family val="2"/>
      </rPr>
      <t>13</t>
    </r>
    <r>
      <rPr>
        <sz val="6"/>
        <rFont val="Arial"/>
        <family val="2"/>
      </rPr>
      <t>+</t>
    </r>
    <r>
      <rPr>
        <sz val="7"/>
        <rFont val="Arial"/>
        <family val="2"/>
      </rPr>
      <t>14)/6)/3</t>
    </r>
  </si>
  <si>
    <t>V. FLOOD &amp; STORMWATER ATTENUATION EVALUATION</t>
  </si>
  <si>
    <t>Index score= (15+16+17+18+19+20)/6</t>
  </si>
  <si>
    <t>VI. PROTECTION OF WATER QUALITY</t>
  </si>
  <si>
    <t>Index score= (21+22+23+24+25+26)/6</t>
  </si>
  <si>
    <t>NOTES:</t>
  </si>
  <si>
    <t>Identify any noteworthy wildlife species observed or in envidence in the wetland or on adjacent lands:</t>
  </si>
  <si>
    <t>(refer to species listed in Special Features No. 1. E. 2)</t>
  </si>
  <si>
    <t>Additional Notes/Sketch</t>
  </si>
  <si>
    <t>Limiting Conditions:</t>
  </si>
  <si>
    <t>Note: Refer to routine assessment (10 Pages, dated 06/03/02) for complete text and rating criteria.</t>
  </si>
  <si>
    <t>affecting surrounding properties? If yes to Special Features No. 1.B., describe conditions.</t>
  </si>
  <si>
    <t>V. AESTHETICS/ RECREATION/ EDUCATION/ CULTURAL/ SCIENCE</t>
  </si>
  <si>
    <t>WWI Type(s) &amp; Size (acres)</t>
  </si>
  <si>
    <t>wet</t>
  </si>
  <si>
    <t>Yes</t>
  </si>
  <si>
    <t>No</t>
  </si>
  <si>
    <t>Yes - Airport wetlands</t>
  </si>
  <si>
    <t>SW</t>
  </si>
  <si>
    <t>49N</t>
  </si>
  <si>
    <t>14W</t>
  </si>
  <si>
    <t>South Superior SW Basin</t>
  </si>
  <si>
    <t>S2-35-19A</t>
  </si>
  <si>
    <t xml:space="preserve">Does the wetland have the potential for hydrologic or vegetative restoration without negatively </t>
  </si>
  <si>
    <t>Wet Meadow</t>
  </si>
  <si>
    <t>Yes, Juncus vaseyi</t>
  </si>
  <si>
    <t>Northern harrier observed hunting in the wetland.</t>
  </si>
  <si>
    <t>Medium</t>
  </si>
  <si>
    <t>Poa pratensis, Juncus dudleyi, Salix petiolaris (mowed), Carex pellita</t>
  </si>
  <si>
    <t>M</t>
  </si>
  <si>
    <t>H</t>
  </si>
  <si>
    <t>L</t>
  </si>
  <si>
    <t>public airport</t>
  </si>
  <si>
    <t>within airport fence</t>
  </si>
  <si>
    <t>shallow ditching</t>
  </si>
  <si>
    <t>WETLAND ID: S2-35-19A</t>
  </si>
  <si>
    <t>E2Krv (1.9)</t>
  </si>
  <si>
    <t>W</t>
  </si>
  <si>
    <t>D. McNamara</t>
  </si>
  <si>
    <t>S2-35-19A a + b</t>
  </si>
  <si>
    <t>Shrub Car</t>
  </si>
  <si>
    <t>Shrub Carr</t>
  </si>
  <si>
    <t>Wet meadow routinely mowed, shrub carr mowed annually to supress woody species. Wetland within airport fence. Juncus vaseyi occurrences in shallow ditches at perimeter of the wetland, growing with other Juncus species (J. dudleyi, J. brevicaudatus).</t>
  </si>
  <si>
    <t>Salix petiolaris, Salix discolor, Spiraea alba, Carex scoparia, Carex pellita</t>
  </si>
  <si>
    <t xml:space="preserve">Solidago gigantea, Calamagrostis canadensis, Rubus pubescens, Salix lucida, Salix pyrifolia, </t>
  </si>
  <si>
    <t>Salix bebbiana, Cirsium arvense, Valeriana officinalis, Hieracium auranticum</t>
  </si>
  <si>
    <t>Cirsium arvense, Valeriana officinalis, Hieracium auranticum</t>
  </si>
  <si>
    <t>Calamagrostis canadensis, Solidago gigantea, Prunella vulgaris, Poa palustris, Juncus brevicaudatus</t>
  </si>
  <si>
    <t>Symphyotrichum puniceum, Juncus vaseyi, Ranunculus acris, Phalaris arundinacea</t>
  </si>
  <si>
    <t>Poa pratensis, Phalaris arundinacea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</si>
</sst>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10"/>
      <name val="Arial"/>
    </font>
    <font>
      <b/>
      <sz val="12"/>
      <name val="Arial"/>
      <family val="2"/>
    </font>
    <font>
      <sz val="10"/>
      <color indexed="9"/>
      <name val="Arial"/>
      <family val="2"/>
    </font>
    <font>
      <b/>
      <sz val="10"/>
      <name val="Arial"/>
      <family val="2"/>
    </font>
    <font>
      <sz val="8"/>
      <name val="Arial"/>
      <family val="2"/>
    </font>
    <font>
      <sz val="9"/>
      <name val="Arial"/>
      <family val="2"/>
    </font>
    <font>
      <sz val="8"/>
      <name val="Arial"/>
      <family val="2"/>
    </font>
    <font>
      <sz val="6"/>
      <name val="Arial"/>
      <family val="2"/>
    </font>
    <font>
      <sz val="10"/>
      <name val="Arial"/>
      <family val="2"/>
    </font>
    <font>
      <sz val="5"/>
      <name val="Arial"/>
      <family val="2"/>
    </font>
    <font>
      <sz val="7"/>
      <name val="Arial"/>
      <family val="2"/>
    </font>
    <font>
      <i/>
      <sz val="8"/>
      <name val="Arial"/>
      <family val="2"/>
    </font>
    <font>
      <b/>
      <sz val="10"/>
      <name val="Arial"/>
      <family val="2"/>
    </font>
    <font>
      <sz val="10"/>
      <name val="Arial"/>
      <family val="2"/>
    </font>
    <font>
      <sz val="7"/>
      <name val="Arial"/>
      <family val="2"/>
    </font>
  </fonts>
  <fills count="4">
    <fill>
      <patternFill patternType="none"/>
    </fill>
    <fill>
      <patternFill patternType="gray125"/>
    </fill>
    <fill>
      <patternFill patternType="solid">
        <fgColor indexed="22"/>
        <bgColor indexed="64"/>
      </patternFill>
    </fill>
    <fill>
      <patternFill patternType="solid">
        <fgColor indexed="23"/>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59">
    <xf numFmtId="0" fontId="0" fillId="0" borderId="0" xfId="0"/>
    <xf numFmtId="0" fontId="3" fillId="0" borderId="0" xfId="0" applyFont="1"/>
    <xf numFmtId="0" fontId="1"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3" fillId="0" borderId="7" xfId="0" applyFont="1" applyBorder="1"/>
    <xf numFmtId="0" fontId="3" fillId="0" borderId="8" xfId="0" applyFont="1" applyBorder="1"/>
    <xf numFmtId="49" fontId="5" fillId="0" borderId="8" xfId="0" applyNumberFormat="1" applyFont="1" applyBorder="1" applyAlignment="1">
      <alignment wrapText="1"/>
    </xf>
    <xf numFmtId="0" fontId="5" fillId="0" borderId="8" xfId="0" applyFont="1" applyBorder="1" applyAlignment="1">
      <alignment wrapText="1"/>
    </xf>
    <xf numFmtId="0" fontId="5" fillId="0" borderId="2" xfId="0" applyFont="1" applyBorder="1" applyAlignment="1">
      <alignment horizontal="left"/>
    </xf>
    <xf numFmtId="0" fontId="0" fillId="0" borderId="2" xfId="0" applyBorder="1" applyAlignment="1">
      <alignment horizontal="left"/>
    </xf>
    <xf numFmtId="0" fontId="0" fillId="2" borderId="6" xfId="0" applyFill="1" applyBorder="1"/>
    <xf numFmtId="0" fontId="3" fillId="0" borderId="9" xfId="0" applyFont="1" applyBorder="1" applyAlignment="1">
      <alignment horizontal="center" wrapText="1"/>
    </xf>
    <xf numFmtId="0" fontId="4" fillId="0" borderId="2" xfId="0" applyFont="1" applyBorder="1" applyAlignment="1">
      <alignment horizontal="right"/>
    </xf>
    <xf numFmtId="0" fontId="0" fillId="0" borderId="10" xfId="0" applyBorder="1"/>
    <xf numFmtId="0" fontId="4" fillId="0" borderId="5" xfId="0" applyFont="1" applyBorder="1" applyAlignment="1">
      <alignment horizontal="right"/>
    </xf>
    <xf numFmtId="0" fontId="4" fillId="0" borderId="11" xfId="0" applyFont="1" applyBorder="1"/>
    <xf numFmtId="0" fontId="0" fillId="0" borderId="6" xfId="0" applyBorder="1" applyAlignment="1">
      <alignment horizontal="left"/>
    </xf>
    <xf numFmtId="0" fontId="4" fillId="0" borderId="7" xfId="0" applyFont="1" applyBorder="1" applyAlignment="1">
      <alignment horizontal="right"/>
    </xf>
    <xf numFmtId="0" fontId="1" fillId="0" borderId="13" xfId="0" applyFont="1" applyBorder="1"/>
    <xf numFmtId="0" fontId="0" fillId="0" borderId="2" xfId="0" applyBorder="1" applyAlignment="1">
      <alignment horizontal="center"/>
    </xf>
    <xf numFmtId="0" fontId="0" fillId="0" borderId="2" xfId="0" applyBorder="1" applyAlignment="1">
      <alignment horizontal="right"/>
    </xf>
    <xf numFmtId="0" fontId="0" fillId="0" borderId="14" xfId="0" applyBorder="1" applyAlignment="1">
      <alignment horizontal="right"/>
    </xf>
    <xf numFmtId="0" fontId="0" fillId="0" borderId="14" xfId="0" applyBorder="1"/>
    <xf numFmtId="0" fontId="10" fillId="0" borderId="15" xfId="0" applyFont="1" applyBorder="1" applyAlignment="1">
      <alignment horizontal="left"/>
    </xf>
    <xf numFmtId="0" fontId="10" fillId="0" borderId="16" xfId="0" applyFont="1" applyBorder="1" applyAlignment="1">
      <alignment horizontal="left"/>
    </xf>
    <xf numFmtId="0" fontId="3" fillId="0" borderId="10" xfId="0" applyFont="1" applyBorder="1" applyAlignment="1">
      <alignment horizontal="center" vertical="center" wrapText="1"/>
    </xf>
    <xf numFmtId="0" fontId="3" fillId="0" borderId="17" xfId="0" applyFont="1" applyBorder="1"/>
    <xf numFmtId="0" fontId="0" fillId="0" borderId="0" xfId="0" applyAlignment="1">
      <alignment horizontal="left"/>
    </xf>
    <xf numFmtId="164" fontId="0" fillId="0" borderId="1" xfId="0" applyNumberFormat="1" applyBorder="1" applyAlignment="1">
      <alignment horizontal="center"/>
    </xf>
    <xf numFmtId="164" fontId="0" fillId="0" borderId="4" xfId="0" applyNumberFormat="1" applyBorder="1" applyAlignment="1">
      <alignment horizontal="center"/>
    </xf>
    <xf numFmtId="0" fontId="0" fillId="0" borderId="18" xfId="0" applyBorder="1" applyAlignment="1">
      <alignment horizontal="left" wrapText="1"/>
    </xf>
    <xf numFmtId="0" fontId="5" fillId="0" borderId="8" xfId="0" applyFont="1" applyBorder="1" applyAlignment="1">
      <alignment horizontal="left" wrapText="1"/>
    </xf>
    <xf numFmtId="9" fontId="5" fillId="0" borderId="1" xfId="0" applyNumberFormat="1" applyFont="1" applyBorder="1" applyAlignment="1">
      <alignment horizontal="center"/>
    </xf>
    <xf numFmtId="0" fontId="0" fillId="0" borderId="2" xfId="0" applyBorder="1" applyAlignment="1">
      <alignment wrapText="1"/>
    </xf>
    <xf numFmtId="14" fontId="0" fillId="0" borderId="1" xfId="0" applyNumberFormat="1" applyBorder="1"/>
    <xf numFmtId="0" fontId="8" fillId="0" borderId="0" xfId="0" applyFont="1"/>
    <xf numFmtId="0" fontId="8" fillId="0" borderId="0" xfId="0" applyFont="1" applyAlignment="1">
      <alignment horizontal="left"/>
    </xf>
    <xf numFmtId="0" fontId="0" fillId="0" borderId="6" xfId="0" applyBorder="1" applyAlignment="1">
      <alignment wrapText="1"/>
    </xf>
    <xf numFmtId="0" fontId="0" fillId="0" borderId="12" xfId="0" applyBorder="1" applyAlignment="1">
      <alignment horizontal="left"/>
    </xf>
    <xf numFmtId="0" fontId="8" fillId="0" borderId="6" xfId="0" applyFont="1" applyBorder="1"/>
    <xf numFmtId="0" fontId="8" fillId="0" borderId="6" xfId="0" applyFont="1" applyBorder="1" applyAlignment="1">
      <alignment wrapText="1"/>
    </xf>
    <xf numFmtId="0" fontId="8" fillId="0" borderId="5" xfId="0" applyFont="1" applyBorder="1"/>
    <xf numFmtId="14" fontId="8" fillId="0" borderId="6" xfId="0" applyNumberFormat="1" applyFont="1" applyBorder="1"/>
    <xf numFmtId="0" fontId="8" fillId="0" borderId="1" xfId="0" applyFont="1" applyBorder="1"/>
    <xf numFmtId="164" fontId="0" fillId="0" borderId="1" xfId="0" applyNumberFormat="1" applyBorder="1" applyAlignment="1">
      <alignment horizontal="center"/>
    </xf>
    <xf numFmtId="0" fontId="0" fillId="0" borderId="1" xfId="0" applyBorder="1" applyAlignment="1">
      <alignment horizontal="center"/>
    </xf>
    <xf numFmtId="0" fontId="6" fillId="0" borderId="1" xfId="0" applyFont="1" applyBorder="1" applyAlignment="1">
      <alignment horizontal="left"/>
    </xf>
    <xf numFmtId="0" fontId="6" fillId="0" borderId="24" xfId="0" applyFont="1" applyBorder="1" applyAlignment="1">
      <alignment horizontal="left"/>
    </xf>
    <xf numFmtId="0" fontId="0" fillId="0" borderId="45" xfId="0" applyBorder="1" applyAlignment="1">
      <alignment horizontal="left"/>
    </xf>
    <xf numFmtId="0" fontId="0" fillId="0" borderId="17" xfId="0" applyBorder="1" applyAlignment="1">
      <alignment horizontal="left"/>
    </xf>
    <xf numFmtId="0" fontId="0" fillId="0" borderId="46" xfId="0" applyBorder="1" applyAlignment="1">
      <alignment horizontal="left"/>
    </xf>
    <xf numFmtId="0" fontId="0" fillId="0" borderId="42" xfId="0" applyBorder="1" applyAlignment="1">
      <alignment horizontal="left"/>
    </xf>
    <xf numFmtId="0" fontId="0" fillId="0" borderId="43" xfId="0" applyBorder="1" applyAlignment="1">
      <alignment horizontal="left"/>
    </xf>
    <xf numFmtId="0" fontId="0" fillId="0" borderId="44" xfId="0" applyBorder="1" applyAlignment="1">
      <alignment horizontal="left"/>
    </xf>
    <xf numFmtId="0" fontId="11" fillId="0" borderId="0" xfId="0" applyFont="1" applyAlignment="1">
      <alignment horizontal="left"/>
    </xf>
    <xf numFmtId="164" fontId="0" fillId="0" borderId="4" xfId="0" applyNumberFormat="1" applyBorder="1" applyAlignment="1">
      <alignment horizontal="center"/>
    </xf>
    <xf numFmtId="0" fontId="0" fillId="0" borderId="4" xfId="0" applyBorder="1" applyAlignment="1">
      <alignment horizontal="center"/>
    </xf>
    <xf numFmtId="0" fontId="10" fillId="0" borderId="4" xfId="0" applyFont="1" applyBorder="1" applyAlignment="1">
      <alignment horizontal="left"/>
    </xf>
    <xf numFmtId="0" fontId="10" fillId="0" borderId="25" xfId="0" applyFont="1" applyBorder="1" applyAlignment="1">
      <alignment horizontal="left"/>
    </xf>
    <xf numFmtId="0" fontId="8" fillId="0" borderId="0" xfId="0" applyFont="1" applyAlignment="1">
      <alignment horizontal="left" vertical="top" wrapText="1"/>
    </xf>
    <xf numFmtId="0" fontId="0" fillId="0" borderId="0" xfId="0" applyAlignment="1">
      <alignment horizontal="left" vertical="top" wrapText="1"/>
    </xf>
    <xf numFmtId="0" fontId="8" fillId="0" borderId="43" xfId="0" applyFont="1" applyBorder="1" applyAlignment="1">
      <alignment horizontal="left"/>
    </xf>
    <xf numFmtId="0" fontId="1" fillId="0" borderId="38" xfId="0" applyFont="1" applyBorder="1" applyAlignment="1">
      <alignment horizontal="left"/>
    </xf>
    <xf numFmtId="0" fontId="1" fillId="0" borderId="39" xfId="0" applyFont="1" applyBorder="1" applyAlignment="1">
      <alignment horizontal="left"/>
    </xf>
    <xf numFmtId="0" fontId="1" fillId="0" borderId="40" xfId="0" applyFont="1" applyBorder="1" applyAlignment="1">
      <alignment horizontal="left"/>
    </xf>
    <xf numFmtId="164" fontId="0" fillId="0" borderId="6" xfId="0" applyNumberFormat="1" applyBorder="1" applyAlignment="1">
      <alignment horizontal="center"/>
    </xf>
    <xf numFmtId="0" fontId="0" fillId="0" borderId="6" xfId="0" applyBorder="1" applyAlignment="1">
      <alignment horizontal="center"/>
    </xf>
    <xf numFmtId="0" fontId="6" fillId="0" borderId="6" xfId="0" applyFont="1" applyBorder="1" applyAlignment="1">
      <alignment horizontal="left"/>
    </xf>
    <xf numFmtId="0" fontId="6" fillId="0" borderId="12" xfId="0" applyFont="1" applyBorder="1" applyAlignment="1">
      <alignment horizontal="left"/>
    </xf>
    <xf numFmtId="164" fontId="0" fillId="0" borderId="15" xfId="0" applyNumberFormat="1" applyBorder="1" applyAlignment="1">
      <alignment horizontal="center"/>
    </xf>
    <xf numFmtId="0" fontId="0" fillId="0" borderId="15" xfId="0" applyBorder="1" applyAlignment="1">
      <alignment horizontal="center"/>
    </xf>
    <xf numFmtId="0" fontId="7" fillId="0" borderId="1" xfId="0" applyFont="1" applyBorder="1" applyAlignment="1">
      <alignment horizontal="left"/>
    </xf>
    <xf numFmtId="0" fontId="7" fillId="0" borderId="24" xfId="0" applyFont="1" applyBorder="1" applyAlignment="1">
      <alignment horizontal="left"/>
    </xf>
    <xf numFmtId="0" fontId="14" fillId="0" borderId="1" xfId="0" applyFont="1" applyBorder="1" applyAlignment="1">
      <alignment horizontal="left"/>
    </xf>
    <xf numFmtId="0" fontId="14" fillId="0" borderId="24" xfId="0" applyFont="1" applyBorder="1" applyAlignment="1">
      <alignment horizontal="left"/>
    </xf>
    <xf numFmtId="0" fontId="14" fillId="0" borderId="6" xfId="0" applyFont="1" applyBorder="1" applyAlignment="1">
      <alignment horizontal="left"/>
    </xf>
    <xf numFmtId="0" fontId="14" fillId="0" borderId="12" xfId="0" applyFont="1" applyBorder="1" applyAlignment="1">
      <alignment horizontal="left"/>
    </xf>
    <xf numFmtId="0" fontId="1" fillId="0" borderId="35" xfId="0" applyFont="1" applyBorder="1" applyAlignment="1">
      <alignment horizontal="left"/>
    </xf>
    <xf numFmtId="0" fontId="1" fillId="0" borderId="36" xfId="0" applyFont="1" applyBorder="1" applyAlignment="1">
      <alignment horizontal="left"/>
    </xf>
    <xf numFmtId="0" fontId="1" fillId="0" borderId="37" xfId="0" applyFont="1" applyBorder="1" applyAlignment="1">
      <alignment horizontal="left"/>
    </xf>
    <xf numFmtId="0" fontId="8" fillId="0" borderId="6" xfId="0" applyFont="1" applyBorder="1" applyAlignment="1">
      <alignment horizontal="center"/>
    </xf>
    <xf numFmtId="0" fontId="0" fillId="2" borderId="29" xfId="0" applyFill="1" applyBorder="1" applyAlignment="1">
      <alignment horizontal="center"/>
    </xf>
    <xf numFmtId="0" fontId="0" fillId="2" borderId="30" xfId="0" applyFill="1" applyBorder="1" applyAlignment="1">
      <alignment horizontal="center"/>
    </xf>
    <xf numFmtId="0" fontId="0" fillId="2" borderId="31" xfId="0" applyFill="1" applyBorder="1" applyAlignment="1">
      <alignment horizontal="center"/>
    </xf>
    <xf numFmtId="0" fontId="0" fillId="2" borderId="32" xfId="0" applyFill="1" applyBorder="1" applyAlignment="1">
      <alignment horizontal="center"/>
    </xf>
    <xf numFmtId="0" fontId="0" fillId="0" borderId="31" xfId="0" applyBorder="1" applyAlignment="1">
      <alignment horizontal="left"/>
    </xf>
    <xf numFmtId="0" fontId="0" fillId="0" borderId="41" xfId="0" applyBorder="1" applyAlignment="1">
      <alignment horizontal="left"/>
    </xf>
    <xf numFmtId="0" fontId="8" fillId="0" borderId="31" xfId="0" applyFont="1" applyBorder="1" applyAlignment="1">
      <alignment horizontal="left"/>
    </xf>
    <xf numFmtId="0" fontId="10" fillId="0" borderId="15" xfId="0" applyFont="1" applyBorder="1" applyAlignment="1">
      <alignment horizontal="left"/>
    </xf>
    <xf numFmtId="0" fontId="10" fillId="0" borderId="16" xfId="0" applyFont="1" applyBorder="1" applyAlignment="1">
      <alignment horizontal="left"/>
    </xf>
    <xf numFmtId="0" fontId="0" fillId="0" borderId="24" xfId="0" applyBorder="1" applyAlignment="1">
      <alignment horizontal="center"/>
    </xf>
    <xf numFmtId="0" fontId="8" fillId="0" borderId="1" xfId="0" applyFont="1" applyBorder="1" applyAlignment="1">
      <alignment horizontal="center"/>
    </xf>
    <xf numFmtId="0" fontId="3" fillId="0" borderId="9" xfId="0" applyFont="1" applyBorder="1" applyAlignment="1">
      <alignment horizontal="center" wrapText="1"/>
    </xf>
    <xf numFmtId="0" fontId="3" fillId="0" borderId="9" xfId="0" applyFont="1" applyBorder="1" applyAlignment="1">
      <alignment horizontal="center" vertical="center" wrapText="1"/>
    </xf>
    <xf numFmtId="0" fontId="3" fillId="0" borderId="26" xfId="0" applyFont="1" applyBorder="1" applyAlignment="1">
      <alignment horizontal="center" vertical="center" wrapText="1"/>
    </xf>
    <xf numFmtId="0" fontId="0" fillId="2" borderId="34" xfId="0" applyFill="1" applyBorder="1" applyAlignment="1">
      <alignment horizontal="center"/>
    </xf>
    <xf numFmtId="0" fontId="0" fillId="2" borderId="13" xfId="0" applyFill="1" applyBorder="1" applyAlignment="1">
      <alignment horizontal="center"/>
    </xf>
    <xf numFmtId="0" fontId="0" fillId="2" borderId="1" xfId="0" applyFill="1" applyBorder="1" applyAlignment="1">
      <alignment horizontal="center"/>
    </xf>
    <xf numFmtId="0" fontId="0" fillId="2" borderId="24" xfId="0" applyFill="1" applyBorder="1" applyAlignment="1">
      <alignment horizontal="center"/>
    </xf>
    <xf numFmtId="0" fontId="1" fillId="0" borderId="17" xfId="0" applyFont="1" applyBorder="1" applyAlignment="1">
      <alignment horizontal="left"/>
    </xf>
    <xf numFmtId="0" fontId="11" fillId="0" borderId="6" xfId="0" applyFont="1" applyBorder="1" applyAlignment="1">
      <alignment horizontal="left"/>
    </xf>
    <xf numFmtId="0" fontId="11" fillId="0" borderId="12" xfId="0" applyFont="1" applyBorder="1" applyAlignment="1">
      <alignment horizontal="left"/>
    </xf>
    <xf numFmtId="9" fontId="0" fillId="0" borderId="27" xfId="0" applyNumberFormat="1" applyBorder="1" applyAlignment="1">
      <alignment horizontal="center"/>
    </xf>
    <xf numFmtId="0" fontId="8" fillId="0" borderId="27" xfId="0" applyFont="1" applyBorder="1" applyAlignment="1">
      <alignment horizontal="left"/>
    </xf>
    <xf numFmtId="0" fontId="0" fillId="0" borderId="28" xfId="0" applyBorder="1" applyAlignment="1">
      <alignment horizontal="left"/>
    </xf>
    <xf numFmtId="0" fontId="11" fillId="0" borderId="1" xfId="0" applyFont="1" applyBorder="1" applyAlignment="1">
      <alignment horizontal="left"/>
    </xf>
    <xf numFmtId="0" fontId="11" fillId="0" borderId="24" xfId="0" applyFont="1" applyBorder="1" applyAlignment="1">
      <alignment horizontal="left"/>
    </xf>
    <xf numFmtId="0" fontId="13" fillId="0" borderId="27" xfId="0" applyFont="1" applyBorder="1" applyAlignment="1">
      <alignment horizontal="left"/>
    </xf>
    <xf numFmtId="0" fontId="13" fillId="0" borderId="28" xfId="0" applyFont="1" applyBorder="1" applyAlignment="1">
      <alignment horizontal="left"/>
    </xf>
    <xf numFmtId="9" fontId="13" fillId="0" borderId="27" xfId="0" applyNumberFormat="1" applyFont="1" applyBorder="1" applyAlignment="1">
      <alignment horizontal="center"/>
    </xf>
    <xf numFmtId="0" fontId="12" fillId="0" borderId="27" xfId="0" applyFont="1" applyBorder="1" applyAlignment="1">
      <alignment horizontal="left"/>
    </xf>
    <xf numFmtId="0" fontId="11" fillId="0" borderId="8" xfId="0" applyFont="1" applyBorder="1" applyAlignment="1">
      <alignment horizontal="left"/>
    </xf>
    <xf numFmtId="0" fontId="11" fillId="0" borderId="23" xfId="0" applyFont="1" applyBorder="1" applyAlignment="1">
      <alignment horizontal="left"/>
    </xf>
    <xf numFmtId="0" fontId="3" fillId="0" borderId="27" xfId="0" applyFont="1" applyBorder="1" applyAlignment="1">
      <alignment horizontal="left"/>
    </xf>
    <xf numFmtId="0" fontId="1" fillId="0" borderId="13" xfId="0" applyFont="1" applyBorder="1" applyAlignment="1">
      <alignment horizontal="left"/>
    </xf>
    <xf numFmtId="0" fontId="1" fillId="0" borderId="33" xfId="0" applyFont="1" applyBorder="1" applyAlignment="1">
      <alignment horizontal="left"/>
    </xf>
    <xf numFmtId="0" fontId="1" fillId="0" borderId="5" xfId="0" applyFont="1" applyBorder="1" applyAlignment="1">
      <alignment horizontal="left"/>
    </xf>
    <xf numFmtId="0" fontId="1" fillId="0" borderId="6" xfId="0" applyFont="1" applyBorder="1" applyAlignment="1">
      <alignment horizontal="left"/>
    </xf>
    <xf numFmtId="0" fontId="1" fillId="0" borderId="12" xfId="0" applyFont="1" applyBorder="1" applyAlignment="1">
      <alignment horizontal="left"/>
    </xf>
    <xf numFmtId="0" fontId="0" fillId="0" borderId="1" xfId="0" applyBorder="1" applyAlignment="1">
      <alignment horizontal="left"/>
    </xf>
    <xf numFmtId="0" fontId="0" fillId="0" borderId="24" xfId="0" applyBorder="1" applyAlignment="1">
      <alignment horizontal="left"/>
    </xf>
    <xf numFmtId="0" fontId="8" fillId="0" borderId="1" xfId="0" applyFont="1" applyBorder="1" applyAlignment="1">
      <alignment horizontal="left"/>
    </xf>
    <xf numFmtId="0" fontId="0" fillId="0" borderId="9" xfId="0" applyBorder="1" applyAlignment="1">
      <alignment horizontal="center"/>
    </xf>
    <xf numFmtId="0" fontId="0" fillId="0" borderId="9" xfId="0" applyBorder="1" applyAlignment="1">
      <alignment horizontal="left"/>
    </xf>
    <xf numFmtId="0" fontId="0" fillId="0" borderId="26" xfId="0" applyBorder="1" applyAlignment="1">
      <alignment horizontal="left"/>
    </xf>
    <xf numFmtId="0" fontId="0" fillId="0" borderId="4" xfId="0" applyBorder="1" applyAlignment="1">
      <alignment horizontal="left"/>
    </xf>
    <xf numFmtId="0" fontId="0" fillId="0" borderId="25" xfId="0" applyBorder="1" applyAlignment="1">
      <alignment horizontal="left"/>
    </xf>
    <xf numFmtId="0" fontId="0" fillId="0" borderId="0" xfId="0" applyAlignment="1">
      <alignment horizontal="left"/>
    </xf>
    <xf numFmtId="0" fontId="1" fillId="0" borderId="0" xfId="0" applyFont="1" applyAlignment="1">
      <alignment horizontal="left"/>
    </xf>
    <xf numFmtId="0" fontId="5" fillId="0" borderId="5" xfId="0" applyFont="1" applyBorder="1" applyAlignment="1">
      <alignment horizontal="left"/>
    </xf>
    <xf numFmtId="0" fontId="5" fillId="0" borderId="6" xfId="0" applyFont="1" applyBorder="1" applyAlignment="1">
      <alignment horizontal="left"/>
    </xf>
    <xf numFmtId="0" fontId="0" fillId="2" borderId="6" xfId="0" applyFill="1" applyBorder="1" applyAlignment="1">
      <alignment horizontal="center"/>
    </xf>
    <xf numFmtId="0" fontId="0" fillId="0" borderId="19" xfId="0" applyBorder="1" applyAlignment="1">
      <alignment horizontal="left"/>
    </xf>
    <xf numFmtId="0" fontId="0" fillId="0" borderId="20" xfId="0" applyBorder="1"/>
    <xf numFmtId="0" fontId="5" fillId="0" borderId="3" xfId="0" applyFont="1" applyBorder="1" applyAlignment="1">
      <alignment horizontal="left"/>
    </xf>
    <xf numFmtId="0" fontId="5" fillId="0" borderId="4" xfId="0" applyFont="1" applyBorder="1" applyAlignment="1">
      <alignment horizontal="left"/>
    </xf>
    <xf numFmtId="0" fontId="0" fillId="0" borderId="0" xfId="0" applyAlignment="1">
      <alignment horizontal="center"/>
    </xf>
    <xf numFmtId="0" fontId="5" fillId="0" borderId="2" xfId="0" applyFont="1" applyBorder="1" applyAlignment="1">
      <alignment horizontal="left"/>
    </xf>
    <xf numFmtId="0" fontId="5" fillId="0" borderId="1" xfId="0" applyFont="1" applyBorder="1" applyAlignment="1">
      <alignment horizontal="left"/>
    </xf>
    <xf numFmtId="164" fontId="8" fillId="0" borderId="1" xfId="0" applyNumberFormat="1" applyFont="1" applyBorder="1" applyAlignment="1">
      <alignment horizontal="center"/>
    </xf>
    <xf numFmtId="0" fontId="0" fillId="0" borderId="25" xfId="0" applyBorder="1" applyAlignment="1">
      <alignment horizontal="center"/>
    </xf>
    <xf numFmtId="0" fontId="3" fillId="0" borderId="10" xfId="0" applyFont="1" applyBorder="1" applyAlignment="1">
      <alignment horizontal="center" wrapText="1"/>
    </xf>
    <xf numFmtId="0" fontId="3" fillId="0" borderId="9" xfId="0" applyFont="1" applyBorder="1" applyAlignment="1">
      <alignment horizontal="left" vertical="top" wrapText="1"/>
    </xf>
    <xf numFmtId="0" fontId="3" fillId="0" borderId="26" xfId="0" applyFont="1" applyBorder="1" applyAlignment="1">
      <alignment horizontal="left" vertical="top" wrapText="1"/>
    </xf>
    <xf numFmtId="0" fontId="3" fillId="0" borderId="8" xfId="0" applyFont="1" applyBorder="1" applyAlignment="1">
      <alignment horizontal="center"/>
    </xf>
    <xf numFmtId="0" fontId="3" fillId="0" borderId="8" xfId="0" applyFont="1" applyBorder="1" applyAlignment="1">
      <alignment horizontal="left"/>
    </xf>
    <xf numFmtId="0" fontId="3" fillId="0" borderId="23" xfId="0" applyFont="1" applyBorder="1" applyAlignment="1">
      <alignment horizontal="left"/>
    </xf>
    <xf numFmtId="0" fontId="0" fillId="0" borderId="12" xfId="0" applyBorder="1" applyAlignment="1">
      <alignment horizontal="center"/>
    </xf>
    <xf numFmtId="0" fontId="2" fillId="3" borderId="21" xfId="0" applyFont="1" applyFill="1" applyBorder="1" applyAlignment="1">
      <alignment horizontal="center" wrapText="1"/>
    </xf>
    <xf numFmtId="0" fontId="0" fillId="3" borderId="2" xfId="0" applyFill="1" applyBorder="1" applyAlignment="1">
      <alignment horizontal="center" wrapText="1"/>
    </xf>
    <xf numFmtId="0" fontId="0" fillId="0" borderId="18" xfId="0" applyBorder="1" applyAlignment="1">
      <alignment horizontal="center" wrapText="1"/>
    </xf>
    <xf numFmtId="0" fontId="0" fillId="0" borderId="8" xfId="0" applyBorder="1" applyAlignment="1">
      <alignment horizontal="center" wrapText="1"/>
    </xf>
    <xf numFmtId="0" fontId="0" fillId="0" borderId="22" xfId="0" applyBorder="1" applyAlignment="1">
      <alignment horizontal="left" wrapText="1"/>
    </xf>
    <xf numFmtId="0" fontId="0" fillId="0" borderId="23"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55"/>
  <sheetViews>
    <sheetView tabSelected="1" topLeftCell="A109" zoomScale="110" zoomScaleNormal="110" workbookViewId="0">
      <selection activeCell="A69" sqref="A69:J69"/>
    </sheetView>
  </sheetViews>
  <sheetFormatPr defaultRowHeight="12.75" x14ac:dyDescent="0.2"/>
  <cols>
    <col min="1" max="1" width="12.5703125" customWidth="1"/>
    <col min="2" max="2" width="16" customWidth="1"/>
    <col min="3" max="3" width="15.140625" customWidth="1"/>
    <col min="4" max="4" width="4" customWidth="1"/>
    <col min="5" max="5" width="3.85546875" customWidth="1"/>
    <col min="6" max="6" width="4.28515625" bestFit="1" customWidth="1"/>
    <col min="7" max="7" width="5" customWidth="1"/>
    <col min="8" max="8" width="6" customWidth="1"/>
    <col min="9" max="9" width="10.85546875" style="32" customWidth="1"/>
    <col min="10" max="10" width="12.42578125" style="32" customWidth="1"/>
  </cols>
  <sheetData>
    <row r="1" spans="1:10" ht="24.75" customHeight="1" thickBot="1" x14ac:dyDescent="0.3">
      <c r="A1" s="104" t="s">
        <v>0</v>
      </c>
      <c r="B1" s="104"/>
      <c r="C1" s="104"/>
      <c r="D1" s="104"/>
      <c r="E1" s="104"/>
      <c r="F1" s="104"/>
      <c r="G1" s="104"/>
      <c r="H1" s="104"/>
      <c r="I1" s="104"/>
      <c r="J1" s="104"/>
    </row>
    <row r="2" spans="1:10" x14ac:dyDescent="0.2">
      <c r="A2" s="153" t="s">
        <v>10</v>
      </c>
      <c r="B2" s="155" t="s">
        <v>1</v>
      </c>
      <c r="C2" s="155" t="s">
        <v>76</v>
      </c>
      <c r="D2" s="155" t="s">
        <v>2</v>
      </c>
      <c r="E2" s="155"/>
      <c r="F2" s="155"/>
      <c r="G2" s="155"/>
      <c r="H2" s="155"/>
      <c r="I2" s="35" t="s">
        <v>4</v>
      </c>
      <c r="J2" s="157" t="s">
        <v>3</v>
      </c>
    </row>
    <row r="3" spans="1:10" ht="24.75" thickBot="1" x14ac:dyDescent="0.25">
      <c r="A3" s="154"/>
      <c r="B3" s="156"/>
      <c r="C3" s="156"/>
      <c r="D3" s="11" t="s">
        <v>6</v>
      </c>
      <c r="E3" s="11" t="s">
        <v>6</v>
      </c>
      <c r="F3" s="12" t="s">
        <v>7</v>
      </c>
      <c r="G3" s="12" t="s">
        <v>8</v>
      </c>
      <c r="H3" s="12" t="s">
        <v>9</v>
      </c>
      <c r="I3" s="36" t="s">
        <v>5</v>
      </c>
      <c r="J3" s="158"/>
    </row>
    <row r="4" spans="1:10" ht="37.5" customHeight="1" thickTop="1" x14ac:dyDescent="0.2">
      <c r="A4" s="38" t="s">
        <v>85</v>
      </c>
      <c r="B4" s="42" t="s">
        <v>84</v>
      </c>
      <c r="C4" s="44" t="s">
        <v>99</v>
      </c>
      <c r="D4" s="45" t="s">
        <v>100</v>
      </c>
      <c r="E4" s="45" t="s">
        <v>81</v>
      </c>
      <c r="F4" s="8">
        <v>35</v>
      </c>
      <c r="G4" s="8" t="s">
        <v>82</v>
      </c>
      <c r="H4" s="8" t="s">
        <v>83</v>
      </c>
      <c r="I4" s="21" t="s">
        <v>77</v>
      </c>
      <c r="J4" s="43">
        <v>11.198</v>
      </c>
    </row>
    <row r="5" spans="1:10" s="1" customFormat="1" ht="13.5" thickBot="1" x14ac:dyDescent="0.25">
      <c r="A5" s="9" t="s">
        <v>11</v>
      </c>
      <c r="B5" s="10" t="s">
        <v>12</v>
      </c>
      <c r="C5" s="10" t="s">
        <v>13</v>
      </c>
      <c r="D5" s="149" t="s">
        <v>14</v>
      </c>
      <c r="E5" s="149"/>
      <c r="F5" s="149"/>
      <c r="G5" s="149"/>
      <c r="H5" s="150" t="s">
        <v>15</v>
      </c>
      <c r="I5" s="150"/>
      <c r="J5" s="151"/>
    </row>
    <row r="6" spans="1:10" ht="13.5" thickTop="1" x14ac:dyDescent="0.2">
      <c r="A6" s="46" t="s">
        <v>101</v>
      </c>
      <c r="B6" s="47">
        <v>45148</v>
      </c>
      <c r="C6" s="8" t="s">
        <v>87</v>
      </c>
      <c r="D6" s="85" t="s">
        <v>102</v>
      </c>
      <c r="E6" s="71"/>
      <c r="F6" s="71"/>
      <c r="G6" s="71"/>
      <c r="H6" s="71"/>
      <c r="I6" s="71"/>
      <c r="J6" s="152"/>
    </row>
    <row r="7" spans="1:10" x14ac:dyDescent="0.2">
      <c r="A7" s="4"/>
      <c r="B7" s="39"/>
      <c r="C7" s="48" t="s">
        <v>103</v>
      </c>
      <c r="D7" s="96"/>
      <c r="E7" s="50"/>
      <c r="F7" s="50"/>
      <c r="G7" s="50"/>
      <c r="H7" s="50"/>
      <c r="I7" s="50"/>
      <c r="J7" s="95"/>
    </row>
    <row r="8" spans="1:10" x14ac:dyDescent="0.2">
      <c r="A8" s="4"/>
      <c r="B8" s="3"/>
      <c r="C8" s="3"/>
      <c r="D8" s="96"/>
      <c r="E8" s="50"/>
      <c r="F8" s="50"/>
      <c r="G8" s="50"/>
      <c r="H8" s="50"/>
      <c r="I8" s="50"/>
      <c r="J8" s="95"/>
    </row>
    <row r="9" spans="1:10" ht="13.5" thickBot="1" x14ac:dyDescent="0.25">
      <c r="A9" s="5"/>
      <c r="B9" s="6"/>
      <c r="C9" s="6"/>
      <c r="D9" s="61"/>
      <c r="E9" s="61"/>
      <c r="F9" s="61"/>
      <c r="G9" s="61"/>
      <c r="H9" s="61"/>
      <c r="I9" s="61"/>
      <c r="J9" s="145"/>
    </row>
    <row r="11" spans="1:10" ht="16.5" thickBot="1" x14ac:dyDescent="0.3">
      <c r="A11" s="104" t="s">
        <v>16</v>
      </c>
      <c r="B11" s="104"/>
      <c r="C11" s="104"/>
      <c r="D11" s="104"/>
      <c r="E11" s="104"/>
      <c r="F11" s="104"/>
      <c r="G11" s="104"/>
      <c r="H11" s="104"/>
      <c r="I11" s="104"/>
      <c r="J11" s="104"/>
    </row>
    <row r="12" spans="1:10" ht="26.25" thickBot="1" x14ac:dyDescent="0.25">
      <c r="A12" s="146" t="s">
        <v>20</v>
      </c>
      <c r="B12" s="97"/>
      <c r="C12" s="16" t="s">
        <v>17</v>
      </c>
      <c r="D12" s="97" t="s">
        <v>18</v>
      </c>
      <c r="E12" s="97"/>
      <c r="F12" s="97"/>
      <c r="G12" s="97"/>
      <c r="H12" s="97"/>
      <c r="I12" s="147" t="s">
        <v>19</v>
      </c>
      <c r="J12" s="148"/>
    </row>
    <row r="13" spans="1:10" ht="13.5" thickTop="1" x14ac:dyDescent="0.2">
      <c r="A13" s="134" t="s">
        <v>21</v>
      </c>
      <c r="B13" s="135"/>
      <c r="C13" s="15"/>
      <c r="D13" s="136"/>
      <c r="E13" s="136"/>
      <c r="F13" s="136"/>
      <c r="G13" s="136"/>
      <c r="H13" s="136"/>
      <c r="I13" s="137" t="s">
        <v>78</v>
      </c>
      <c r="J13" s="138"/>
    </row>
    <row r="14" spans="1:10" x14ac:dyDescent="0.2">
      <c r="A14" s="142" t="s">
        <v>22</v>
      </c>
      <c r="B14" s="143"/>
      <c r="C14" s="33"/>
      <c r="D14" s="49"/>
      <c r="E14" s="49"/>
      <c r="F14" s="49"/>
      <c r="G14" s="49"/>
      <c r="H14" s="49"/>
      <c r="I14" s="124"/>
      <c r="J14" s="125"/>
    </row>
    <row r="15" spans="1:10" x14ac:dyDescent="0.2">
      <c r="A15" s="13" t="s">
        <v>23</v>
      </c>
      <c r="B15" s="37">
        <f>D28</f>
        <v>0.7</v>
      </c>
      <c r="C15" s="33">
        <v>5</v>
      </c>
      <c r="D15" s="49" t="s">
        <v>92</v>
      </c>
      <c r="E15" s="49"/>
      <c r="F15" s="49"/>
      <c r="G15" s="49"/>
      <c r="H15" s="49"/>
      <c r="I15" s="124" t="s">
        <v>87</v>
      </c>
      <c r="J15" s="125"/>
    </row>
    <row r="16" spans="1:10" x14ac:dyDescent="0.2">
      <c r="A16" s="13" t="s">
        <v>24</v>
      </c>
      <c r="B16" s="37">
        <f>D34</f>
        <v>0.3</v>
      </c>
      <c r="C16" s="33">
        <v>9</v>
      </c>
      <c r="D16" s="144" t="s">
        <v>93</v>
      </c>
      <c r="E16" s="49"/>
      <c r="F16" s="49"/>
      <c r="G16" s="49"/>
      <c r="H16" s="49"/>
      <c r="I16" s="126" t="s">
        <v>104</v>
      </c>
      <c r="J16" s="125"/>
    </row>
    <row r="17" spans="1:10" x14ac:dyDescent="0.2">
      <c r="A17" s="13" t="s">
        <v>25</v>
      </c>
      <c r="B17" s="37">
        <f>D40</f>
        <v>0</v>
      </c>
      <c r="C17" s="33"/>
      <c r="D17" s="49"/>
      <c r="E17" s="49"/>
      <c r="F17" s="49"/>
      <c r="G17" s="49"/>
      <c r="H17" s="49"/>
      <c r="I17" s="124"/>
      <c r="J17" s="125"/>
    </row>
    <row r="18" spans="1:10" x14ac:dyDescent="0.2">
      <c r="A18" s="13" t="s">
        <v>26</v>
      </c>
      <c r="B18" s="37">
        <f>D46</f>
        <v>0</v>
      </c>
      <c r="C18" s="33"/>
      <c r="D18" s="49"/>
      <c r="E18" s="49"/>
      <c r="F18" s="49"/>
      <c r="G18" s="49"/>
      <c r="H18" s="49"/>
      <c r="I18" s="124"/>
      <c r="J18" s="125"/>
    </row>
    <row r="19" spans="1:10" x14ac:dyDescent="0.2">
      <c r="A19" s="142" t="s">
        <v>28</v>
      </c>
      <c r="B19" s="143"/>
      <c r="C19" s="33">
        <f>B74</f>
        <v>6.1999999999999993</v>
      </c>
      <c r="D19" s="49" t="s">
        <v>92</v>
      </c>
      <c r="E19" s="49"/>
      <c r="F19" s="49"/>
      <c r="G19" s="49"/>
      <c r="H19" s="49"/>
      <c r="I19" s="124"/>
      <c r="J19" s="125"/>
    </row>
    <row r="20" spans="1:10" x14ac:dyDescent="0.2">
      <c r="A20" s="142" t="s">
        <v>29</v>
      </c>
      <c r="B20" s="143"/>
      <c r="C20" s="33">
        <f>B79</f>
        <v>6.333333333333333</v>
      </c>
      <c r="D20" s="49" t="s">
        <v>92</v>
      </c>
      <c r="E20" s="49"/>
      <c r="F20" s="49"/>
      <c r="G20" s="49"/>
      <c r="H20" s="49"/>
      <c r="I20" s="124"/>
      <c r="J20" s="125"/>
    </row>
    <row r="21" spans="1:10" x14ac:dyDescent="0.2">
      <c r="A21" s="142" t="s">
        <v>33</v>
      </c>
      <c r="B21" s="143"/>
      <c r="C21" s="33">
        <f>B89</f>
        <v>6.2888888888888879</v>
      </c>
      <c r="D21" s="49" t="s">
        <v>92</v>
      </c>
      <c r="E21" s="49"/>
      <c r="F21" s="49"/>
      <c r="G21" s="49"/>
      <c r="H21" s="49"/>
      <c r="I21" s="124"/>
      <c r="J21" s="125"/>
    </row>
    <row r="22" spans="1:10" x14ac:dyDescent="0.2">
      <c r="A22" s="142" t="s">
        <v>30</v>
      </c>
      <c r="B22" s="143"/>
      <c r="C22" s="33">
        <f>B97</f>
        <v>4.333333333333333</v>
      </c>
      <c r="D22" s="49" t="s">
        <v>92</v>
      </c>
      <c r="E22" s="49"/>
      <c r="F22" s="49"/>
      <c r="G22" s="49"/>
      <c r="H22" s="49"/>
      <c r="I22" s="124"/>
      <c r="J22" s="125"/>
    </row>
    <row r="23" spans="1:10" x14ac:dyDescent="0.2">
      <c r="A23" s="142" t="s">
        <v>31</v>
      </c>
      <c r="B23" s="143"/>
      <c r="C23" s="33">
        <f>B105</f>
        <v>5.666666666666667</v>
      </c>
      <c r="D23" s="49" t="s">
        <v>92</v>
      </c>
      <c r="E23" s="49"/>
      <c r="F23" s="49"/>
      <c r="G23" s="49"/>
      <c r="H23" s="49"/>
      <c r="I23" s="124"/>
      <c r="J23" s="125"/>
    </row>
    <row r="24" spans="1:10" ht="13.5" thickBot="1" x14ac:dyDescent="0.25">
      <c r="A24" s="139" t="s">
        <v>32</v>
      </c>
      <c r="B24" s="140"/>
      <c r="C24" s="34">
        <f>B110</f>
        <v>3.6666666666666665</v>
      </c>
      <c r="D24" s="60" t="s">
        <v>92</v>
      </c>
      <c r="E24" s="60"/>
      <c r="F24" s="60"/>
      <c r="G24" s="60"/>
      <c r="H24" s="60"/>
      <c r="I24" s="130"/>
      <c r="J24" s="131"/>
    </row>
    <row r="25" spans="1:10" x14ac:dyDescent="0.2">
      <c r="A25" s="141"/>
      <c r="B25" s="141"/>
      <c r="D25" s="141"/>
      <c r="E25" s="141"/>
      <c r="F25" s="141"/>
      <c r="G25" s="141"/>
      <c r="H25" s="141"/>
      <c r="I25" s="132"/>
      <c r="J25" s="132"/>
    </row>
    <row r="26" spans="1:10" ht="16.5" thickBot="1" x14ac:dyDescent="0.3">
      <c r="A26" s="133" t="s">
        <v>34</v>
      </c>
      <c r="B26" s="133"/>
      <c r="C26" s="133"/>
      <c r="D26" s="133"/>
      <c r="E26" s="133"/>
      <c r="F26" s="133"/>
      <c r="G26" s="133"/>
      <c r="H26" s="133"/>
      <c r="I26" s="133"/>
      <c r="J26" s="133"/>
    </row>
    <row r="27" spans="1:10" ht="13.5" thickBot="1" x14ac:dyDescent="0.25">
      <c r="A27" s="18"/>
      <c r="B27" s="127" t="s">
        <v>35</v>
      </c>
      <c r="C27" s="127"/>
      <c r="D27" s="127" t="s">
        <v>36</v>
      </c>
      <c r="E27" s="127"/>
      <c r="F27" s="127"/>
      <c r="G27" s="127"/>
      <c r="H27" s="127"/>
      <c r="I27" s="128" t="s">
        <v>37</v>
      </c>
      <c r="J27" s="129"/>
    </row>
    <row r="28" spans="1:10" ht="14.25" thickTop="1" thickBot="1" x14ac:dyDescent="0.25">
      <c r="A28" s="20" t="s">
        <v>38</v>
      </c>
      <c r="B28" s="118" t="s">
        <v>87</v>
      </c>
      <c r="C28" s="118"/>
      <c r="D28" s="107">
        <v>0.7</v>
      </c>
      <c r="E28" s="107"/>
      <c r="F28" s="107"/>
      <c r="G28" s="107"/>
      <c r="H28" s="107"/>
      <c r="I28" s="108" t="s">
        <v>90</v>
      </c>
      <c r="J28" s="109"/>
    </row>
    <row r="29" spans="1:10" x14ac:dyDescent="0.2">
      <c r="A29" s="19" t="s">
        <v>39</v>
      </c>
      <c r="B29" s="105" t="s">
        <v>91</v>
      </c>
      <c r="C29" s="105"/>
      <c r="D29" s="105"/>
      <c r="E29" s="105"/>
      <c r="F29" s="105"/>
      <c r="G29" s="105"/>
      <c r="H29" s="105"/>
      <c r="I29" s="105"/>
      <c r="J29" s="106"/>
    </row>
    <row r="30" spans="1:10" x14ac:dyDescent="0.2">
      <c r="A30" s="17"/>
      <c r="B30" s="110"/>
      <c r="C30" s="110"/>
      <c r="D30" s="110"/>
      <c r="E30" s="110"/>
      <c r="F30" s="110"/>
      <c r="G30" s="110"/>
      <c r="H30" s="110"/>
      <c r="I30" s="110"/>
      <c r="J30" s="111"/>
    </row>
    <row r="31" spans="1:10" x14ac:dyDescent="0.2">
      <c r="A31" s="17" t="s">
        <v>40</v>
      </c>
      <c r="B31" s="110" t="s">
        <v>110</v>
      </c>
      <c r="C31" s="110"/>
      <c r="D31" s="110"/>
      <c r="E31" s="110"/>
      <c r="F31" s="110"/>
      <c r="G31" s="110"/>
      <c r="H31" s="110"/>
      <c r="I31" s="110"/>
      <c r="J31" s="111"/>
    </row>
    <row r="32" spans="1:10" x14ac:dyDescent="0.2">
      <c r="A32" s="17"/>
      <c r="B32" s="110" t="s">
        <v>111</v>
      </c>
      <c r="C32" s="110"/>
      <c r="D32" s="110"/>
      <c r="E32" s="110"/>
      <c r="F32" s="110"/>
      <c r="G32" s="110"/>
      <c r="H32" s="110"/>
      <c r="I32" s="110"/>
      <c r="J32" s="111"/>
    </row>
    <row r="33" spans="1:10" ht="13.5" thickBot="1" x14ac:dyDescent="0.25">
      <c r="A33" s="22" t="s">
        <v>41</v>
      </c>
      <c r="B33" s="116" t="s">
        <v>112</v>
      </c>
      <c r="C33" s="116"/>
      <c r="D33" s="116"/>
      <c r="E33" s="116"/>
      <c r="F33" s="116"/>
      <c r="G33" s="116"/>
      <c r="H33" s="116"/>
      <c r="I33" s="116"/>
      <c r="J33" s="117"/>
    </row>
    <row r="34" spans="1:10" ht="14.25" thickTop="1" thickBot="1" x14ac:dyDescent="0.25">
      <c r="A34" s="20" t="s">
        <v>38</v>
      </c>
      <c r="B34" s="118" t="s">
        <v>104</v>
      </c>
      <c r="C34" s="115"/>
      <c r="D34" s="114">
        <v>0.3</v>
      </c>
      <c r="E34" s="114"/>
      <c r="F34" s="114"/>
      <c r="G34" s="114"/>
      <c r="H34" s="114"/>
      <c r="I34" s="108" t="s">
        <v>90</v>
      </c>
      <c r="J34" s="113"/>
    </row>
    <row r="35" spans="1:10" x14ac:dyDescent="0.2">
      <c r="A35" s="19" t="s">
        <v>39</v>
      </c>
      <c r="B35" s="105" t="s">
        <v>106</v>
      </c>
      <c r="C35" s="105"/>
      <c r="D35" s="105"/>
      <c r="E35" s="105"/>
      <c r="F35" s="105"/>
      <c r="G35" s="105"/>
      <c r="H35" s="105"/>
      <c r="I35" s="105"/>
      <c r="J35" s="106"/>
    </row>
    <row r="36" spans="1:10" x14ac:dyDescent="0.2">
      <c r="A36" s="17"/>
      <c r="B36" s="110"/>
      <c r="C36" s="110"/>
      <c r="D36" s="110"/>
      <c r="E36" s="110"/>
      <c r="F36" s="110"/>
      <c r="G36" s="110"/>
      <c r="H36" s="110"/>
      <c r="I36" s="110"/>
      <c r="J36" s="111"/>
    </row>
    <row r="37" spans="1:10" x14ac:dyDescent="0.2">
      <c r="A37" s="17" t="s">
        <v>40</v>
      </c>
      <c r="B37" s="110" t="s">
        <v>107</v>
      </c>
      <c r="C37" s="110"/>
      <c r="D37" s="110"/>
      <c r="E37" s="110"/>
      <c r="F37" s="110"/>
      <c r="G37" s="110"/>
      <c r="H37" s="110"/>
      <c r="I37" s="110"/>
      <c r="J37" s="111"/>
    </row>
    <row r="38" spans="1:10" x14ac:dyDescent="0.2">
      <c r="A38" s="17"/>
      <c r="B38" s="110" t="s">
        <v>108</v>
      </c>
      <c r="C38" s="110"/>
      <c r="D38" s="110"/>
      <c r="E38" s="110"/>
      <c r="F38" s="110"/>
      <c r="G38" s="110"/>
      <c r="H38" s="110"/>
      <c r="I38" s="110"/>
      <c r="J38" s="111"/>
    </row>
    <row r="39" spans="1:10" ht="13.5" thickBot="1" x14ac:dyDescent="0.25">
      <c r="A39" s="17" t="s">
        <v>41</v>
      </c>
      <c r="B39" s="110" t="s">
        <v>109</v>
      </c>
      <c r="C39" s="110"/>
      <c r="D39" s="110"/>
      <c r="E39" s="110"/>
      <c r="F39" s="110"/>
      <c r="G39" s="110"/>
      <c r="H39" s="110"/>
      <c r="I39" s="110"/>
      <c r="J39" s="111"/>
    </row>
    <row r="40" spans="1:10" ht="14.25" thickTop="1" thickBot="1" x14ac:dyDescent="0.25">
      <c r="A40" s="20" t="s">
        <v>38</v>
      </c>
      <c r="B40" s="115"/>
      <c r="C40" s="115"/>
      <c r="D40" s="114"/>
      <c r="E40" s="114"/>
      <c r="F40" s="114"/>
      <c r="G40" s="114"/>
      <c r="H40" s="114"/>
      <c r="I40" s="112"/>
      <c r="J40" s="113"/>
    </row>
    <row r="41" spans="1:10" x14ac:dyDescent="0.2">
      <c r="A41" s="19" t="s">
        <v>39</v>
      </c>
      <c r="B41" s="105"/>
      <c r="C41" s="105"/>
      <c r="D41" s="105"/>
      <c r="E41" s="105"/>
      <c r="F41" s="105"/>
      <c r="G41" s="105"/>
      <c r="H41" s="105"/>
      <c r="I41" s="105"/>
      <c r="J41" s="106"/>
    </row>
    <row r="42" spans="1:10" x14ac:dyDescent="0.2">
      <c r="A42" s="17"/>
      <c r="B42" s="110"/>
      <c r="C42" s="110"/>
      <c r="D42" s="110"/>
      <c r="E42" s="110"/>
      <c r="F42" s="110"/>
      <c r="G42" s="110"/>
      <c r="H42" s="110"/>
      <c r="I42" s="110"/>
      <c r="J42" s="111"/>
    </row>
    <row r="43" spans="1:10" x14ac:dyDescent="0.2">
      <c r="A43" s="17" t="s">
        <v>40</v>
      </c>
      <c r="B43" s="110"/>
      <c r="C43" s="110"/>
      <c r="D43" s="110"/>
      <c r="E43" s="110"/>
      <c r="F43" s="110"/>
      <c r="G43" s="110"/>
      <c r="H43" s="110"/>
      <c r="I43" s="110"/>
      <c r="J43" s="111"/>
    </row>
    <row r="44" spans="1:10" x14ac:dyDescent="0.2">
      <c r="A44" s="17"/>
      <c r="B44" s="110"/>
      <c r="C44" s="110"/>
      <c r="D44" s="110"/>
      <c r="E44" s="110"/>
      <c r="F44" s="110"/>
      <c r="G44" s="110"/>
      <c r="H44" s="110"/>
      <c r="I44" s="110"/>
      <c r="J44" s="111"/>
    </row>
    <row r="45" spans="1:10" ht="13.5" thickBot="1" x14ac:dyDescent="0.25">
      <c r="A45" s="17" t="s">
        <v>41</v>
      </c>
      <c r="B45" s="110"/>
      <c r="C45" s="110"/>
      <c r="D45" s="110"/>
      <c r="E45" s="110"/>
      <c r="F45" s="110"/>
      <c r="G45" s="110"/>
      <c r="H45" s="110"/>
      <c r="I45" s="110"/>
      <c r="J45" s="111"/>
    </row>
    <row r="46" spans="1:10" ht="14.25" thickTop="1" thickBot="1" x14ac:dyDescent="0.25">
      <c r="A46" s="20" t="s">
        <v>38</v>
      </c>
      <c r="B46" s="115"/>
      <c r="C46" s="115"/>
      <c r="D46" s="114"/>
      <c r="E46" s="114"/>
      <c r="F46" s="114"/>
      <c r="G46" s="114"/>
      <c r="H46" s="114"/>
      <c r="I46" s="112"/>
      <c r="J46" s="113"/>
    </row>
    <row r="47" spans="1:10" x14ac:dyDescent="0.2">
      <c r="A47" s="19" t="s">
        <v>39</v>
      </c>
      <c r="B47" s="105"/>
      <c r="C47" s="105"/>
      <c r="D47" s="105"/>
      <c r="E47" s="105"/>
      <c r="F47" s="105"/>
      <c r="G47" s="105"/>
      <c r="H47" s="105"/>
      <c r="I47" s="105"/>
      <c r="J47" s="106"/>
    </row>
    <row r="48" spans="1:10" x14ac:dyDescent="0.2">
      <c r="A48" s="17"/>
      <c r="B48" s="110"/>
      <c r="C48" s="110"/>
      <c r="D48" s="110"/>
      <c r="E48" s="110"/>
      <c r="F48" s="110"/>
      <c r="G48" s="110"/>
      <c r="H48" s="110"/>
      <c r="I48" s="110"/>
      <c r="J48" s="111"/>
    </row>
    <row r="49" spans="1:10" x14ac:dyDescent="0.2">
      <c r="A49" s="17" t="s">
        <v>40</v>
      </c>
      <c r="B49" s="110"/>
      <c r="C49" s="110"/>
      <c r="D49" s="110"/>
      <c r="E49" s="110"/>
      <c r="F49" s="110"/>
      <c r="G49" s="110"/>
      <c r="H49" s="110"/>
      <c r="I49" s="110"/>
      <c r="J49" s="111"/>
    </row>
    <row r="50" spans="1:10" x14ac:dyDescent="0.2">
      <c r="A50" s="17"/>
      <c r="B50" s="110"/>
      <c r="C50" s="110"/>
      <c r="D50" s="110"/>
      <c r="E50" s="110"/>
      <c r="F50" s="110"/>
      <c r="G50" s="110"/>
      <c r="H50" s="110"/>
      <c r="I50" s="110"/>
      <c r="J50" s="111"/>
    </row>
    <row r="51" spans="1:10" x14ac:dyDescent="0.2">
      <c r="A51" s="17" t="s">
        <v>41</v>
      </c>
      <c r="B51" s="110"/>
      <c r="C51" s="110"/>
      <c r="D51" s="110"/>
      <c r="E51" s="110"/>
      <c r="F51" s="110"/>
      <c r="G51" s="110"/>
      <c r="H51" s="110"/>
      <c r="I51" s="110"/>
      <c r="J51" s="111"/>
    </row>
    <row r="52" spans="1:10" s="2" customFormat="1" ht="23.25" customHeight="1" thickBot="1" x14ac:dyDescent="0.3">
      <c r="A52" s="120" t="s">
        <v>98</v>
      </c>
      <c r="B52" s="119"/>
      <c r="C52" s="23"/>
      <c r="H52" s="119"/>
      <c r="I52" s="119"/>
      <c r="J52" s="119"/>
    </row>
    <row r="53" spans="1:10" ht="47.25" customHeight="1" thickBot="1" x14ac:dyDescent="0.25">
      <c r="A53" s="30" t="s">
        <v>44</v>
      </c>
      <c r="B53" s="97" t="s">
        <v>43</v>
      </c>
      <c r="C53" s="97"/>
      <c r="D53" s="97" t="s">
        <v>58</v>
      </c>
      <c r="E53" s="97"/>
      <c r="F53" s="97"/>
      <c r="G53" s="97"/>
      <c r="H53" s="98" t="s">
        <v>42</v>
      </c>
      <c r="I53" s="98"/>
      <c r="J53" s="99"/>
    </row>
    <row r="54" spans="1:10" s="2" customFormat="1" ht="16.5" thickTop="1" x14ac:dyDescent="0.25">
      <c r="A54" s="121" t="s">
        <v>45</v>
      </c>
      <c r="B54" s="122"/>
      <c r="C54" s="122"/>
      <c r="D54" s="122"/>
      <c r="E54" s="122"/>
      <c r="F54" s="122"/>
      <c r="G54" s="122"/>
      <c r="H54" s="122"/>
      <c r="I54" s="122"/>
      <c r="J54" s="123"/>
    </row>
    <row r="55" spans="1:10" x14ac:dyDescent="0.2">
      <c r="A55" s="14">
        <v>1</v>
      </c>
      <c r="B55" s="86"/>
      <c r="C55" s="87"/>
      <c r="D55" s="86"/>
      <c r="E55" s="100"/>
      <c r="F55" s="100"/>
      <c r="G55" s="87"/>
      <c r="H55" s="50" t="s">
        <v>78</v>
      </c>
      <c r="I55" s="50"/>
      <c r="J55" s="95"/>
    </row>
    <row r="56" spans="1:10" x14ac:dyDescent="0.2">
      <c r="A56" s="24" t="s">
        <v>46</v>
      </c>
      <c r="B56" s="86"/>
      <c r="C56" s="87"/>
      <c r="D56" s="86"/>
      <c r="E56" s="100"/>
      <c r="F56" s="100"/>
      <c r="G56" s="87"/>
      <c r="H56" s="102"/>
      <c r="I56" s="102"/>
      <c r="J56" s="103"/>
    </row>
    <row r="57" spans="1:10" x14ac:dyDescent="0.2">
      <c r="A57" s="25" t="s">
        <v>47</v>
      </c>
      <c r="B57" s="86"/>
      <c r="C57" s="87"/>
      <c r="D57" s="86"/>
      <c r="E57" s="100"/>
      <c r="F57" s="100"/>
      <c r="G57" s="87"/>
      <c r="H57" s="50" t="s">
        <v>79</v>
      </c>
      <c r="I57" s="50"/>
      <c r="J57" s="95"/>
    </row>
    <row r="58" spans="1:10" x14ac:dyDescent="0.2">
      <c r="A58" s="25" t="s">
        <v>48</v>
      </c>
      <c r="B58" s="86"/>
      <c r="C58" s="87"/>
      <c r="D58" s="86"/>
      <c r="E58" s="100"/>
      <c r="F58" s="100"/>
      <c r="G58" s="87"/>
      <c r="H58" s="50" t="s">
        <v>80</v>
      </c>
      <c r="I58" s="50"/>
      <c r="J58" s="95"/>
    </row>
    <row r="59" spans="1:10" x14ac:dyDescent="0.2">
      <c r="A59" s="24" t="s">
        <v>49</v>
      </c>
      <c r="B59" s="86"/>
      <c r="C59" s="87"/>
      <c r="D59" s="86"/>
      <c r="E59" s="100"/>
      <c r="F59" s="100"/>
      <c r="G59" s="87"/>
      <c r="H59" s="50" t="s">
        <v>79</v>
      </c>
      <c r="I59" s="50"/>
      <c r="J59" s="95"/>
    </row>
    <row r="60" spans="1:10" x14ac:dyDescent="0.2">
      <c r="A60" s="24" t="s">
        <v>50</v>
      </c>
      <c r="B60" s="86"/>
      <c r="C60" s="87"/>
      <c r="D60" s="86"/>
      <c r="E60" s="100"/>
      <c r="F60" s="100"/>
      <c r="G60" s="87"/>
      <c r="H60" s="102"/>
      <c r="I60" s="102"/>
      <c r="J60" s="103"/>
    </row>
    <row r="61" spans="1:10" x14ac:dyDescent="0.2">
      <c r="A61" s="25" t="s">
        <v>47</v>
      </c>
      <c r="B61" s="86"/>
      <c r="C61" s="87"/>
      <c r="D61" s="86"/>
      <c r="E61" s="100"/>
      <c r="F61" s="100"/>
      <c r="G61" s="87"/>
      <c r="H61" s="50" t="s">
        <v>79</v>
      </c>
      <c r="I61" s="50"/>
      <c r="J61" s="95"/>
    </row>
    <row r="62" spans="1:10" x14ac:dyDescent="0.2">
      <c r="A62" s="25" t="s">
        <v>48</v>
      </c>
      <c r="B62" s="86"/>
      <c r="C62" s="87"/>
      <c r="D62" s="86"/>
      <c r="E62" s="100"/>
      <c r="F62" s="100"/>
      <c r="G62" s="87"/>
      <c r="H62" s="50" t="s">
        <v>79</v>
      </c>
      <c r="I62" s="50"/>
      <c r="J62" s="95"/>
    </row>
    <row r="63" spans="1:10" x14ac:dyDescent="0.2">
      <c r="A63" s="24" t="s">
        <v>51</v>
      </c>
      <c r="B63" s="86"/>
      <c r="C63" s="87"/>
      <c r="D63" s="86"/>
      <c r="E63" s="100"/>
      <c r="F63" s="100"/>
      <c r="G63" s="87"/>
      <c r="H63" s="102"/>
      <c r="I63" s="102"/>
      <c r="J63" s="103"/>
    </row>
    <row r="64" spans="1:10" x14ac:dyDescent="0.2">
      <c r="A64" s="25" t="s">
        <v>47</v>
      </c>
      <c r="B64" s="86"/>
      <c r="C64" s="87"/>
      <c r="D64" s="86"/>
      <c r="E64" s="100"/>
      <c r="F64" s="100"/>
      <c r="G64" s="87"/>
      <c r="H64" s="50" t="s">
        <v>88</v>
      </c>
      <c r="I64" s="50"/>
      <c r="J64" s="95"/>
    </row>
    <row r="65" spans="1:10" x14ac:dyDescent="0.2">
      <c r="A65" s="25" t="s">
        <v>48</v>
      </c>
      <c r="B65" s="86"/>
      <c r="C65" s="87"/>
      <c r="D65" s="86"/>
      <c r="E65" s="100"/>
      <c r="F65" s="100"/>
      <c r="G65" s="87"/>
      <c r="H65" s="50" t="s">
        <v>79</v>
      </c>
      <c r="I65" s="50"/>
      <c r="J65" s="95"/>
    </row>
    <row r="66" spans="1:10" x14ac:dyDescent="0.2">
      <c r="A66" s="24" t="s">
        <v>52</v>
      </c>
      <c r="B66" s="86"/>
      <c r="C66" s="87"/>
      <c r="D66" s="86"/>
      <c r="E66" s="100"/>
      <c r="F66" s="100"/>
      <c r="G66" s="87"/>
      <c r="H66" s="102"/>
      <c r="I66" s="102"/>
      <c r="J66" s="103"/>
    </row>
    <row r="67" spans="1:10" x14ac:dyDescent="0.2">
      <c r="A67" s="25" t="s">
        <v>47</v>
      </c>
      <c r="B67" s="86"/>
      <c r="C67" s="87"/>
      <c r="D67" s="86"/>
      <c r="E67" s="100"/>
      <c r="F67" s="100"/>
      <c r="G67" s="87"/>
      <c r="H67" s="50" t="s">
        <v>79</v>
      </c>
      <c r="I67" s="50"/>
      <c r="J67" s="95"/>
    </row>
    <row r="68" spans="1:10" ht="13.5" thickBot="1" x14ac:dyDescent="0.25">
      <c r="A68" s="26" t="s">
        <v>48</v>
      </c>
      <c r="B68" s="88"/>
      <c r="C68" s="89"/>
      <c r="D68" s="88"/>
      <c r="E68" s="101"/>
      <c r="F68" s="101"/>
      <c r="G68" s="89"/>
      <c r="H68" s="50" t="s">
        <v>79</v>
      </c>
      <c r="I68" s="50"/>
      <c r="J68" s="95"/>
    </row>
    <row r="69" spans="1:10" s="2" customFormat="1" ht="16.5" thickBot="1" x14ac:dyDescent="0.3">
      <c r="A69" s="82" t="s">
        <v>34</v>
      </c>
      <c r="B69" s="83"/>
      <c r="C69" s="83"/>
      <c r="D69" s="83"/>
      <c r="E69" s="83"/>
      <c r="F69" s="83"/>
      <c r="G69" s="83"/>
      <c r="H69" s="83"/>
      <c r="I69" s="83"/>
      <c r="J69" s="84"/>
    </row>
    <row r="70" spans="1:10" x14ac:dyDescent="0.2">
      <c r="A70" s="3" t="s">
        <v>53</v>
      </c>
      <c r="B70" s="49">
        <v>5</v>
      </c>
      <c r="C70" s="49"/>
      <c r="D70" s="50" t="s">
        <v>92</v>
      </c>
      <c r="E70" s="50"/>
      <c r="F70" s="50"/>
      <c r="G70" s="50"/>
      <c r="H70" s="50"/>
      <c r="I70" s="90" t="s">
        <v>87</v>
      </c>
      <c r="J70" s="91"/>
    </row>
    <row r="71" spans="1:10" x14ac:dyDescent="0.2">
      <c r="A71" s="3" t="s">
        <v>54</v>
      </c>
      <c r="B71" s="49">
        <v>9</v>
      </c>
      <c r="C71" s="49"/>
      <c r="D71" s="96" t="s">
        <v>93</v>
      </c>
      <c r="E71" s="50"/>
      <c r="F71" s="50"/>
      <c r="G71" s="50"/>
      <c r="H71" s="50"/>
      <c r="I71" s="92" t="s">
        <v>104</v>
      </c>
      <c r="J71" s="91"/>
    </row>
    <row r="72" spans="1:10" x14ac:dyDescent="0.2">
      <c r="A72" s="3" t="s">
        <v>55</v>
      </c>
      <c r="B72" s="49"/>
      <c r="C72" s="49"/>
      <c r="D72" s="50"/>
      <c r="E72" s="50"/>
      <c r="F72" s="50"/>
      <c r="G72" s="50"/>
      <c r="H72" s="50"/>
      <c r="I72" s="90"/>
      <c r="J72" s="91"/>
    </row>
    <row r="73" spans="1:10" x14ac:dyDescent="0.2">
      <c r="A73" s="3" t="s">
        <v>56</v>
      </c>
      <c r="B73" s="49"/>
      <c r="C73" s="49"/>
      <c r="D73" s="50"/>
      <c r="E73" s="50"/>
      <c r="F73" s="50"/>
      <c r="G73" s="50"/>
      <c r="H73" s="50"/>
      <c r="I73" s="90"/>
      <c r="J73" s="91"/>
    </row>
    <row r="74" spans="1:10" ht="13.5" thickBot="1" x14ac:dyDescent="0.25">
      <c r="A74" s="27" t="s">
        <v>59</v>
      </c>
      <c r="B74" s="74">
        <f>(B70*D28)+(B71*D34)+(B72*D40)+(B73*D46)</f>
        <v>6.1999999999999993</v>
      </c>
      <c r="C74" s="74"/>
      <c r="D74" s="75" t="s">
        <v>92</v>
      </c>
      <c r="E74" s="75"/>
      <c r="F74" s="75"/>
      <c r="G74" s="75"/>
      <c r="H74" s="75"/>
      <c r="I74" s="93" t="s">
        <v>57</v>
      </c>
      <c r="J74" s="94"/>
    </row>
    <row r="75" spans="1:10" s="2" customFormat="1" ht="16.5" thickBot="1" x14ac:dyDescent="0.3">
      <c r="A75" s="82" t="s">
        <v>60</v>
      </c>
      <c r="B75" s="83"/>
      <c r="C75" s="83"/>
      <c r="D75" s="83"/>
      <c r="E75" s="83"/>
      <c r="F75" s="83"/>
      <c r="G75" s="83"/>
      <c r="H75" s="83"/>
      <c r="I75" s="83"/>
      <c r="J75" s="84"/>
    </row>
    <row r="76" spans="1:10" x14ac:dyDescent="0.2">
      <c r="A76" s="7">
        <v>4</v>
      </c>
      <c r="B76" s="70">
        <v>5</v>
      </c>
      <c r="C76" s="70"/>
      <c r="D76" s="71" t="s">
        <v>92</v>
      </c>
      <c r="E76" s="71"/>
      <c r="F76" s="71"/>
      <c r="G76" s="71"/>
      <c r="H76" s="71"/>
      <c r="I76" s="80"/>
      <c r="J76" s="81"/>
    </row>
    <row r="77" spans="1:10" x14ac:dyDescent="0.2">
      <c r="A77" s="4">
        <v>5</v>
      </c>
      <c r="B77" s="49">
        <v>9</v>
      </c>
      <c r="C77" s="49"/>
      <c r="D77" s="96" t="s">
        <v>93</v>
      </c>
      <c r="E77" s="50"/>
      <c r="F77" s="50"/>
      <c r="G77" s="50"/>
      <c r="H77" s="50"/>
      <c r="I77" s="76"/>
      <c r="J77" s="77"/>
    </row>
    <row r="78" spans="1:10" x14ac:dyDescent="0.2">
      <c r="A78" s="4">
        <v>6</v>
      </c>
      <c r="B78" s="49">
        <v>5</v>
      </c>
      <c r="C78" s="49"/>
      <c r="D78" s="50" t="s">
        <v>92</v>
      </c>
      <c r="E78" s="50"/>
      <c r="F78" s="50"/>
      <c r="G78" s="50"/>
      <c r="H78" s="50"/>
      <c r="I78" s="80" t="s">
        <v>97</v>
      </c>
      <c r="J78" s="81"/>
    </row>
    <row r="79" spans="1:10" ht="13.5" thickBot="1" x14ac:dyDescent="0.25">
      <c r="A79" s="27" t="s">
        <v>59</v>
      </c>
      <c r="B79" s="74">
        <f>(B76+B77+B78)/3</f>
        <v>6.333333333333333</v>
      </c>
      <c r="C79" s="74"/>
      <c r="D79" s="75" t="s">
        <v>92</v>
      </c>
      <c r="E79" s="75"/>
      <c r="F79" s="75"/>
      <c r="G79" s="75"/>
      <c r="H79" s="75"/>
      <c r="I79" s="28" t="s">
        <v>61</v>
      </c>
      <c r="J79" s="29"/>
    </row>
    <row r="80" spans="1:10" s="2" customFormat="1" ht="16.5" thickBot="1" x14ac:dyDescent="0.3">
      <c r="A80" s="82" t="s">
        <v>62</v>
      </c>
      <c r="B80" s="83"/>
      <c r="C80" s="83"/>
      <c r="D80" s="83"/>
      <c r="E80" s="83"/>
      <c r="F80" s="83"/>
      <c r="G80" s="83"/>
      <c r="H80" s="83"/>
      <c r="I80" s="83"/>
      <c r="J80" s="84"/>
    </row>
    <row r="81" spans="1:10" x14ac:dyDescent="0.2">
      <c r="A81" s="7">
        <v>7</v>
      </c>
      <c r="B81" s="70">
        <f>B74</f>
        <v>6.1999999999999993</v>
      </c>
      <c r="C81" s="70"/>
      <c r="D81" s="71" t="s">
        <v>92</v>
      </c>
      <c r="E81" s="71"/>
      <c r="F81" s="71"/>
      <c r="G81" s="71"/>
      <c r="H81" s="71"/>
      <c r="I81" s="72"/>
      <c r="J81" s="73"/>
    </row>
    <row r="82" spans="1:10" x14ac:dyDescent="0.2">
      <c r="A82" s="4">
        <v>8</v>
      </c>
      <c r="B82" s="49">
        <f>B79</f>
        <v>6.333333333333333</v>
      </c>
      <c r="C82" s="49"/>
      <c r="D82" s="50" t="s">
        <v>92</v>
      </c>
      <c r="E82" s="50"/>
      <c r="F82" s="50"/>
      <c r="G82" s="50"/>
      <c r="H82" s="50"/>
      <c r="I82" s="51"/>
      <c r="J82" s="52"/>
    </row>
    <row r="83" spans="1:10" x14ac:dyDescent="0.2">
      <c r="A83" s="4">
        <v>9</v>
      </c>
      <c r="B83" s="49">
        <v>5</v>
      </c>
      <c r="C83" s="49"/>
      <c r="D83" s="50" t="s">
        <v>92</v>
      </c>
      <c r="E83" s="50"/>
      <c r="F83" s="50"/>
      <c r="G83" s="50"/>
      <c r="H83" s="50"/>
      <c r="I83" s="51"/>
      <c r="J83" s="52"/>
    </row>
    <row r="84" spans="1:10" x14ac:dyDescent="0.2">
      <c r="A84" s="4">
        <v>10</v>
      </c>
      <c r="B84" s="49">
        <f>B77</f>
        <v>9</v>
      </c>
      <c r="C84" s="49"/>
      <c r="D84" s="50" t="s">
        <v>92</v>
      </c>
      <c r="E84" s="50"/>
      <c r="F84" s="50"/>
      <c r="G84" s="50"/>
      <c r="H84" s="50"/>
      <c r="I84" s="76"/>
      <c r="J84" s="77"/>
    </row>
    <row r="85" spans="1:10" x14ac:dyDescent="0.2">
      <c r="A85" s="4">
        <v>11</v>
      </c>
      <c r="B85" s="49">
        <v>5</v>
      </c>
      <c r="C85" s="49"/>
      <c r="D85" s="50" t="s">
        <v>92</v>
      </c>
      <c r="E85" s="50"/>
      <c r="F85" s="50"/>
      <c r="G85" s="50"/>
      <c r="H85" s="50"/>
      <c r="I85" s="51"/>
      <c r="J85" s="52"/>
    </row>
    <row r="86" spans="1:10" x14ac:dyDescent="0.2">
      <c r="A86" s="4">
        <v>12</v>
      </c>
      <c r="B86" s="49">
        <v>5</v>
      </c>
      <c r="C86" s="49"/>
      <c r="D86" s="50" t="s">
        <v>92</v>
      </c>
      <c r="E86" s="50"/>
      <c r="F86" s="50"/>
      <c r="G86" s="50"/>
      <c r="H86" s="50"/>
      <c r="I86" s="51"/>
      <c r="J86" s="52"/>
    </row>
    <row r="87" spans="1:10" x14ac:dyDescent="0.2">
      <c r="A87" s="4">
        <v>13</v>
      </c>
      <c r="B87" s="49">
        <v>9</v>
      </c>
      <c r="C87" s="49"/>
      <c r="D87" s="50" t="s">
        <v>93</v>
      </c>
      <c r="E87" s="50"/>
      <c r="F87" s="50"/>
      <c r="G87" s="50"/>
      <c r="H87" s="50"/>
      <c r="I87" s="51"/>
      <c r="J87" s="52"/>
    </row>
    <row r="88" spans="1:10" x14ac:dyDescent="0.2">
      <c r="A88" s="4">
        <v>14</v>
      </c>
      <c r="B88" s="49">
        <v>5</v>
      </c>
      <c r="C88" s="49"/>
      <c r="D88" s="96" t="s">
        <v>92</v>
      </c>
      <c r="E88" s="50"/>
      <c r="F88" s="50"/>
      <c r="G88" s="50"/>
      <c r="H88" s="50"/>
      <c r="I88" s="51"/>
      <c r="J88" s="52"/>
    </row>
    <row r="89" spans="1:10" ht="13.5" thickBot="1" x14ac:dyDescent="0.25">
      <c r="A89" s="27" t="s">
        <v>59</v>
      </c>
      <c r="B89" s="74">
        <f>(B81+B82+(B83+B84+B85+B86+B87+B88)/6)/3</f>
        <v>6.2888888888888879</v>
      </c>
      <c r="C89" s="74"/>
      <c r="D89" s="75" t="s">
        <v>92</v>
      </c>
      <c r="E89" s="75"/>
      <c r="F89" s="75"/>
      <c r="G89" s="75"/>
      <c r="H89" s="75"/>
      <c r="I89" s="93" t="s">
        <v>63</v>
      </c>
      <c r="J89" s="94"/>
    </row>
    <row r="90" spans="1:10" s="2" customFormat="1" ht="16.5" thickBot="1" x14ac:dyDescent="0.3">
      <c r="A90" s="67" t="s">
        <v>64</v>
      </c>
      <c r="B90" s="68"/>
      <c r="C90" s="68"/>
      <c r="D90" s="68"/>
      <c r="E90" s="68"/>
      <c r="F90" s="68"/>
      <c r="G90" s="68"/>
      <c r="H90" s="68"/>
      <c r="I90" s="68"/>
      <c r="J90" s="69"/>
    </row>
    <row r="91" spans="1:10" x14ac:dyDescent="0.2">
      <c r="A91" s="7">
        <v>15</v>
      </c>
      <c r="B91" s="70">
        <f>B76</f>
        <v>5</v>
      </c>
      <c r="C91" s="70"/>
      <c r="D91" s="71" t="s">
        <v>92</v>
      </c>
      <c r="E91" s="71"/>
      <c r="F91" s="71"/>
      <c r="G91" s="71"/>
      <c r="H91" s="71"/>
      <c r="I91" s="80"/>
      <c r="J91" s="81"/>
    </row>
    <row r="92" spans="1:10" x14ac:dyDescent="0.2">
      <c r="A92" s="4">
        <v>16</v>
      </c>
      <c r="B92" s="49">
        <v>9</v>
      </c>
      <c r="C92" s="49"/>
      <c r="D92" s="50" t="s">
        <v>93</v>
      </c>
      <c r="E92" s="50"/>
      <c r="F92" s="50"/>
      <c r="G92" s="50"/>
      <c r="H92" s="50"/>
      <c r="I92" s="78"/>
      <c r="J92" s="79"/>
    </row>
    <row r="93" spans="1:10" x14ac:dyDescent="0.2">
      <c r="A93" s="4">
        <v>17</v>
      </c>
      <c r="B93" s="49">
        <v>1</v>
      </c>
      <c r="C93" s="49"/>
      <c r="D93" s="96" t="s">
        <v>94</v>
      </c>
      <c r="E93" s="50"/>
      <c r="F93" s="50"/>
      <c r="G93" s="50"/>
      <c r="H93" s="50"/>
      <c r="I93" s="76"/>
      <c r="J93" s="77"/>
    </row>
    <row r="94" spans="1:10" x14ac:dyDescent="0.2">
      <c r="A94" s="4">
        <v>18</v>
      </c>
      <c r="B94" s="49">
        <v>5</v>
      </c>
      <c r="C94" s="49"/>
      <c r="D94" s="50" t="s">
        <v>92</v>
      </c>
      <c r="E94" s="50"/>
      <c r="F94" s="50"/>
      <c r="G94" s="50"/>
      <c r="H94" s="50"/>
      <c r="I94" s="76"/>
      <c r="J94" s="77"/>
    </row>
    <row r="95" spans="1:10" x14ac:dyDescent="0.2">
      <c r="A95" s="4">
        <v>19</v>
      </c>
      <c r="B95" s="49">
        <f>B78</f>
        <v>5</v>
      </c>
      <c r="C95" s="49"/>
      <c r="D95" s="50" t="s">
        <v>92</v>
      </c>
      <c r="E95" s="50"/>
      <c r="F95" s="50"/>
      <c r="G95" s="50"/>
      <c r="H95" s="50"/>
      <c r="I95" s="80"/>
      <c r="J95" s="81"/>
    </row>
    <row r="96" spans="1:10" x14ac:dyDescent="0.2">
      <c r="A96" s="4">
        <v>20</v>
      </c>
      <c r="B96" s="49">
        <v>1</v>
      </c>
      <c r="C96" s="49"/>
      <c r="D96" s="50" t="s">
        <v>94</v>
      </c>
      <c r="E96" s="50"/>
      <c r="F96" s="50"/>
      <c r="G96" s="50"/>
      <c r="H96" s="50"/>
      <c r="I96" s="51"/>
      <c r="J96" s="52"/>
    </row>
    <row r="97" spans="1:10" ht="13.5" thickBot="1" x14ac:dyDescent="0.25">
      <c r="A97" s="5" t="s">
        <v>59</v>
      </c>
      <c r="B97" s="60">
        <f>(B91+B92+B93+B94+B95+B96)/6</f>
        <v>4.333333333333333</v>
      </c>
      <c r="C97" s="60"/>
      <c r="D97" s="61" t="s">
        <v>92</v>
      </c>
      <c r="E97" s="61"/>
      <c r="F97" s="61"/>
      <c r="G97" s="61"/>
      <c r="H97" s="61"/>
      <c r="I97" s="62" t="s">
        <v>65</v>
      </c>
      <c r="J97" s="63"/>
    </row>
    <row r="98" spans="1:10" ht="16.5" thickBot="1" x14ac:dyDescent="0.3">
      <c r="A98" s="82" t="s">
        <v>66</v>
      </c>
      <c r="B98" s="83"/>
      <c r="C98" s="83"/>
      <c r="D98" s="83"/>
      <c r="E98" s="83"/>
      <c r="F98" s="83"/>
      <c r="G98" s="83"/>
      <c r="H98" s="83"/>
      <c r="I98" s="83"/>
      <c r="J98" s="84"/>
    </row>
    <row r="99" spans="1:10" x14ac:dyDescent="0.2">
      <c r="A99" s="7">
        <v>21</v>
      </c>
      <c r="B99" s="70">
        <v>1</v>
      </c>
      <c r="C99" s="70"/>
      <c r="D99" s="85" t="s">
        <v>94</v>
      </c>
      <c r="E99" s="71"/>
      <c r="F99" s="71"/>
      <c r="G99" s="71"/>
      <c r="H99" s="71"/>
      <c r="I99" s="76"/>
      <c r="J99" s="77"/>
    </row>
    <row r="100" spans="1:10" x14ac:dyDescent="0.2">
      <c r="A100" s="4">
        <v>22</v>
      </c>
      <c r="B100" s="49">
        <v>5</v>
      </c>
      <c r="C100" s="49"/>
      <c r="D100" s="50" t="s">
        <v>92</v>
      </c>
      <c r="E100" s="50"/>
      <c r="F100" s="50"/>
      <c r="G100" s="50"/>
      <c r="H100" s="50"/>
      <c r="I100" s="76"/>
      <c r="J100" s="77"/>
    </row>
    <row r="101" spans="1:10" x14ac:dyDescent="0.2">
      <c r="A101" s="4">
        <v>23</v>
      </c>
      <c r="B101" s="49">
        <f>B92</f>
        <v>9</v>
      </c>
      <c r="C101" s="49"/>
      <c r="D101" s="50" t="s">
        <v>93</v>
      </c>
      <c r="E101" s="50"/>
      <c r="F101" s="50"/>
      <c r="G101" s="50"/>
      <c r="H101" s="50"/>
      <c r="I101" s="78"/>
      <c r="J101" s="79"/>
    </row>
    <row r="102" spans="1:10" x14ac:dyDescent="0.2">
      <c r="A102" s="4">
        <v>24</v>
      </c>
      <c r="B102" s="49">
        <f>B78</f>
        <v>5</v>
      </c>
      <c r="C102" s="49"/>
      <c r="D102" s="50" t="s">
        <v>92</v>
      </c>
      <c r="E102" s="50"/>
      <c r="F102" s="50"/>
      <c r="G102" s="50"/>
      <c r="H102" s="50"/>
      <c r="I102" s="80"/>
      <c r="J102" s="81"/>
    </row>
    <row r="103" spans="1:10" x14ac:dyDescent="0.2">
      <c r="A103" s="4">
        <v>25</v>
      </c>
      <c r="B103" s="49">
        <f>B76</f>
        <v>5</v>
      </c>
      <c r="C103" s="49"/>
      <c r="D103" s="50" t="s">
        <v>92</v>
      </c>
      <c r="E103" s="50"/>
      <c r="F103" s="50"/>
      <c r="G103" s="50"/>
      <c r="H103" s="50"/>
      <c r="I103" s="80"/>
      <c r="J103" s="81"/>
    </row>
    <row r="104" spans="1:10" x14ac:dyDescent="0.2">
      <c r="A104" s="4">
        <v>26</v>
      </c>
      <c r="B104" s="49">
        <v>9</v>
      </c>
      <c r="C104" s="49"/>
      <c r="D104" s="50" t="s">
        <v>93</v>
      </c>
      <c r="E104" s="50"/>
      <c r="F104" s="50"/>
      <c r="G104" s="50"/>
      <c r="H104" s="50"/>
      <c r="I104" s="51"/>
      <c r="J104" s="52"/>
    </row>
    <row r="105" spans="1:10" ht="13.5" thickBot="1" x14ac:dyDescent="0.25">
      <c r="A105" s="27" t="s">
        <v>59</v>
      </c>
      <c r="B105" s="74">
        <f>(B99+B100+B101+B102+B103+B104)/6</f>
        <v>5.666666666666667</v>
      </c>
      <c r="C105" s="74"/>
      <c r="D105" s="75" t="s">
        <v>92</v>
      </c>
      <c r="E105" s="75"/>
      <c r="F105" s="75"/>
      <c r="G105" s="75"/>
      <c r="H105" s="75"/>
      <c r="I105" s="62" t="s">
        <v>67</v>
      </c>
      <c r="J105" s="63"/>
    </row>
    <row r="106" spans="1:10" ht="16.5" thickBot="1" x14ac:dyDescent="0.3">
      <c r="A106" s="67" t="s">
        <v>75</v>
      </c>
      <c r="B106" s="68"/>
      <c r="C106" s="68"/>
      <c r="D106" s="68"/>
      <c r="E106" s="68"/>
      <c r="F106" s="68"/>
      <c r="G106" s="68"/>
      <c r="H106" s="68"/>
      <c r="I106" s="68"/>
      <c r="J106" s="69"/>
    </row>
    <row r="107" spans="1:10" x14ac:dyDescent="0.2">
      <c r="A107" s="7">
        <v>27</v>
      </c>
      <c r="B107" s="70">
        <v>9</v>
      </c>
      <c r="C107" s="70"/>
      <c r="D107" s="71" t="s">
        <v>93</v>
      </c>
      <c r="E107" s="71"/>
      <c r="F107" s="71"/>
      <c r="G107" s="71"/>
      <c r="H107" s="71"/>
      <c r="I107" s="72" t="s">
        <v>95</v>
      </c>
      <c r="J107" s="73"/>
    </row>
    <row r="108" spans="1:10" x14ac:dyDescent="0.2">
      <c r="A108" s="4">
        <v>28</v>
      </c>
      <c r="B108" s="49">
        <v>1</v>
      </c>
      <c r="C108" s="49"/>
      <c r="D108" s="50" t="s">
        <v>94</v>
      </c>
      <c r="E108" s="50"/>
      <c r="F108" s="50"/>
      <c r="G108" s="50"/>
      <c r="H108" s="50"/>
      <c r="I108" s="51" t="s">
        <v>96</v>
      </c>
      <c r="J108" s="52"/>
    </row>
    <row r="109" spans="1:10" x14ac:dyDescent="0.2">
      <c r="A109" s="4">
        <v>29</v>
      </c>
      <c r="B109" s="49">
        <v>1</v>
      </c>
      <c r="C109" s="49"/>
      <c r="D109" s="50" t="s">
        <v>94</v>
      </c>
      <c r="E109" s="50"/>
      <c r="F109" s="50"/>
      <c r="G109" s="50"/>
      <c r="H109" s="50"/>
      <c r="I109" s="51"/>
      <c r="J109" s="52"/>
    </row>
    <row r="110" spans="1:10" ht="13.5" thickBot="1" x14ac:dyDescent="0.25">
      <c r="A110" s="5" t="s">
        <v>59</v>
      </c>
      <c r="B110" s="60">
        <f>(B107+B108+B109)/3</f>
        <v>3.6666666666666665</v>
      </c>
      <c r="C110" s="60"/>
      <c r="D110" s="61" t="s">
        <v>92</v>
      </c>
      <c r="E110" s="61"/>
      <c r="F110" s="61"/>
      <c r="G110" s="61"/>
      <c r="H110" s="61"/>
      <c r="I110" s="62"/>
      <c r="J110" s="63"/>
    </row>
    <row r="112" spans="1:10" ht="13.5" thickBot="1" x14ac:dyDescent="0.25">
      <c r="A112" s="31" t="s">
        <v>68</v>
      </c>
    </row>
    <row r="113" spans="1:10" x14ac:dyDescent="0.2">
      <c r="A113" s="1" t="s">
        <v>27</v>
      </c>
      <c r="B113" s="56" t="s">
        <v>86</v>
      </c>
      <c r="C113" s="57"/>
      <c r="D113" s="57"/>
      <c r="E113" s="57"/>
      <c r="F113" s="57"/>
      <c r="G113" s="57"/>
      <c r="H113" s="57"/>
      <c r="I113" s="57"/>
      <c r="J113" s="58"/>
    </row>
    <row r="114" spans="1:10" ht="13.5" thickBot="1" x14ac:dyDescent="0.25">
      <c r="B114" s="53" t="s">
        <v>74</v>
      </c>
      <c r="C114" s="54"/>
      <c r="D114" s="54"/>
      <c r="E114" s="54"/>
      <c r="F114" s="54"/>
      <c r="G114" s="54"/>
      <c r="H114" s="54"/>
      <c r="I114" s="54"/>
      <c r="J114" s="55"/>
    </row>
    <row r="117" spans="1:10" ht="13.5" thickBot="1" x14ac:dyDescent="0.25"/>
    <row r="118" spans="1:10" x14ac:dyDescent="0.2">
      <c r="A118" s="56" t="s">
        <v>69</v>
      </c>
      <c r="B118" s="57"/>
      <c r="C118" s="57"/>
      <c r="D118" s="57"/>
      <c r="E118" s="57"/>
      <c r="F118" s="57"/>
      <c r="G118" s="57"/>
      <c r="H118" s="57"/>
      <c r="I118" s="57"/>
      <c r="J118" s="58"/>
    </row>
    <row r="119" spans="1:10" ht="13.5" thickBot="1" x14ac:dyDescent="0.25">
      <c r="A119" s="53" t="s">
        <v>70</v>
      </c>
      <c r="B119" s="54"/>
      <c r="C119" s="54"/>
      <c r="D119" s="54"/>
      <c r="E119" s="54"/>
      <c r="F119" s="54"/>
      <c r="G119" s="54"/>
      <c r="H119" s="54"/>
      <c r="I119" s="54"/>
      <c r="J119" s="55"/>
    </row>
    <row r="120" spans="1:10" s="40" customFormat="1" x14ac:dyDescent="0.2">
      <c r="A120" s="66" t="s">
        <v>89</v>
      </c>
      <c r="B120" s="66"/>
      <c r="C120" s="66"/>
      <c r="D120" s="66"/>
      <c r="E120" s="66"/>
      <c r="F120" s="66"/>
      <c r="G120" s="66"/>
      <c r="H120" s="66"/>
      <c r="I120" s="66"/>
      <c r="J120" s="66"/>
    </row>
    <row r="121" spans="1:10" s="40" customFormat="1" x14ac:dyDescent="0.2">
      <c r="I121" s="41"/>
      <c r="J121" s="41"/>
    </row>
    <row r="122" spans="1:10" x14ac:dyDescent="0.2">
      <c r="A122" s="1" t="s">
        <v>71</v>
      </c>
    </row>
    <row r="123" spans="1:10" x14ac:dyDescent="0.2">
      <c r="A123" s="64" t="s">
        <v>105</v>
      </c>
      <c r="B123" s="65"/>
      <c r="C123" s="65"/>
      <c r="D123" s="65"/>
      <c r="E123" s="65"/>
      <c r="F123" s="65"/>
      <c r="G123" s="65"/>
      <c r="H123" s="65"/>
      <c r="I123" s="65"/>
      <c r="J123" s="65"/>
    </row>
    <row r="124" spans="1:10" x14ac:dyDescent="0.2">
      <c r="A124" s="65"/>
      <c r="B124" s="65"/>
      <c r="C124" s="65"/>
      <c r="D124" s="65"/>
      <c r="E124" s="65"/>
      <c r="F124" s="65"/>
      <c r="G124" s="65"/>
      <c r="H124" s="65"/>
      <c r="I124" s="65"/>
      <c r="J124" s="65"/>
    </row>
    <row r="125" spans="1:10" x14ac:dyDescent="0.2">
      <c r="A125" s="65"/>
      <c r="B125" s="65"/>
      <c r="C125" s="65"/>
      <c r="D125" s="65"/>
      <c r="E125" s="65"/>
      <c r="F125" s="65"/>
      <c r="G125" s="65"/>
      <c r="H125" s="65"/>
      <c r="I125" s="65"/>
      <c r="J125" s="65"/>
    </row>
    <row r="126" spans="1:10" x14ac:dyDescent="0.2">
      <c r="A126" s="65"/>
      <c r="B126" s="65"/>
      <c r="C126" s="65"/>
      <c r="D126" s="65"/>
      <c r="E126" s="65"/>
      <c r="F126" s="65"/>
      <c r="G126" s="65"/>
      <c r="H126" s="65"/>
      <c r="I126" s="65"/>
      <c r="J126" s="65"/>
    </row>
    <row r="127" spans="1:10" x14ac:dyDescent="0.2">
      <c r="A127" s="65"/>
      <c r="B127" s="65"/>
      <c r="C127" s="65"/>
      <c r="D127" s="65"/>
      <c r="E127" s="65"/>
      <c r="F127" s="65"/>
      <c r="G127" s="65"/>
      <c r="H127" s="65"/>
      <c r="I127" s="65"/>
      <c r="J127" s="65"/>
    </row>
    <row r="151" spans="1:10" x14ac:dyDescent="0.2">
      <c r="A151" s="1" t="s">
        <v>72</v>
      </c>
    </row>
    <row r="152" spans="1:10" x14ac:dyDescent="0.2">
      <c r="A152" s="40"/>
    </row>
    <row r="155" spans="1:10" x14ac:dyDescent="0.2">
      <c r="A155" s="59" t="s">
        <v>73</v>
      </c>
      <c r="B155" s="59"/>
      <c r="C155" s="59"/>
      <c r="D155" s="59"/>
      <c r="E155" s="59"/>
      <c r="F155" s="59"/>
      <c r="G155" s="59"/>
      <c r="H155" s="59"/>
      <c r="I155" s="59"/>
      <c r="J155" s="59"/>
    </row>
  </sheetData>
  <mergeCells count="259">
    <mergeCell ref="D5:G5"/>
    <mergeCell ref="H5:J5"/>
    <mergeCell ref="D6:G6"/>
    <mergeCell ref="H6:J6"/>
    <mergeCell ref="A2:A3"/>
    <mergeCell ref="B2:B3"/>
    <mergeCell ref="C2:C3"/>
    <mergeCell ref="J2:J3"/>
    <mergeCell ref="D2:H2"/>
    <mergeCell ref="D7:G7"/>
    <mergeCell ref="D8:G8"/>
    <mergeCell ref="D9:G9"/>
    <mergeCell ref="H7:J7"/>
    <mergeCell ref="H8:J8"/>
    <mergeCell ref="H9:J9"/>
    <mergeCell ref="A12:B12"/>
    <mergeCell ref="D12:H12"/>
    <mergeCell ref="I12:J12"/>
    <mergeCell ref="A11:J11"/>
    <mergeCell ref="A13:B13"/>
    <mergeCell ref="D13:H13"/>
    <mergeCell ref="I13:J13"/>
    <mergeCell ref="A24:B24"/>
    <mergeCell ref="A25:B25"/>
    <mergeCell ref="A14:B14"/>
    <mergeCell ref="A20:B20"/>
    <mergeCell ref="A21:B21"/>
    <mergeCell ref="A19:B19"/>
    <mergeCell ref="D14:H14"/>
    <mergeCell ref="D15:H15"/>
    <mergeCell ref="D16:H16"/>
    <mergeCell ref="D17:H17"/>
    <mergeCell ref="A22:B22"/>
    <mergeCell ref="A23:B23"/>
    <mergeCell ref="D24:H24"/>
    <mergeCell ref="D25:H25"/>
    <mergeCell ref="D18:H18"/>
    <mergeCell ref="D19:H19"/>
    <mergeCell ref="D20:H20"/>
    <mergeCell ref="D21:H21"/>
    <mergeCell ref="I18:J18"/>
    <mergeCell ref="I19:J19"/>
    <mergeCell ref="I20:J20"/>
    <mergeCell ref="I21:J21"/>
    <mergeCell ref="I14:J14"/>
    <mergeCell ref="I15:J15"/>
    <mergeCell ref="I16:J16"/>
    <mergeCell ref="I17:J17"/>
    <mergeCell ref="D27:H27"/>
    <mergeCell ref="B27:C27"/>
    <mergeCell ref="I27:J27"/>
    <mergeCell ref="B28:C28"/>
    <mergeCell ref="I22:J22"/>
    <mergeCell ref="I23:J23"/>
    <mergeCell ref="I24:J24"/>
    <mergeCell ref="I25:J25"/>
    <mergeCell ref="D22:H22"/>
    <mergeCell ref="D23:H23"/>
    <mergeCell ref="A26:J26"/>
    <mergeCell ref="B33:J33"/>
    <mergeCell ref="H63:J63"/>
    <mergeCell ref="H64:J64"/>
    <mergeCell ref="H65:J65"/>
    <mergeCell ref="B34:C34"/>
    <mergeCell ref="D34:H34"/>
    <mergeCell ref="I34:J34"/>
    <mergeCell ref="H61:J61"/>
    <mergeCell ref="B35:J35"/>
    <mergeCell ref="B36:J36"/>
    <mergeCell ref="B44:J44"/>
    <mergeCell ref="B45:J45"/>
    <mergeCell ref="B46:C46"/>
    <mergeCell ref="B50:J50"/>
    <mergeCell ref="B51:J51"/>
    <mergeCell ref="D57:G57"/>
    <mergeCell ref="D58:G58"/>
    <mergeCell ref="H52:J52"/>
    <mergeCell ref="A52:B52"/>
    <mergeCell ref="B53:C53"/>
    <mergeCell ref="B55:C55"/>
    <mergeCell ref="B56:C56"/>
    <mergeCell ref="A54:J54"/>
    <mergeCell ref="B57:C57"/>
    <mergeCell ref="A1:J1"/>
    <mergeCell ref="H62:J62"/>
    <mergeCell ref="B29:J29"/>
    <mergeCell ref="D28:H28"/>
    <mergeCell ref="I28:J28"/>
    <mergeCell ref="B30:J30"/>
    <mergeCell ref="B31:J31"/>
    <mergeCell ref="B32:J32"/>
    <mergeCell ref="B37:J37"/>
    <mergeCell ref="B38:J38"/>
    <mergeCell ref="B39:J39"/>
    <mergeCell ref="B60:C60"/>
    <mergeCell ref="I40:J40"/>
    <mergeCell ref="D46:H46"/>
    <mergeCell ref="I46:J46"/>
    <mergeCell ref="B47:J47"/>
    <mergeCell ref="B48:J48"/>
    <mergeCell ref="B49:J49"/>
    <mergeCell ref="B62:C62"/>
    <mergeCell ref="B40:C40"/>
    <mergeCell ref="D40:H40"/>
    <mergeCell ref="B41:J41"/>
    <mergeCell ref="B42:J42"/>
    <mergeCell ref="B43:J43"/>
    <mergeCell ref="H57:J57"/>
    <mergeCell ref="H58:J58"/>
    <mergeCell ref="H59:J59"/>
    <mergeCell ref="H60:J60"/>
    <mergeCell ref="B63:C63"/>
    <mergeCell ref="B64:C64"/>
    <mergeCell ref="B65:C65"/>
    <mergeCell ref="B66:C66"/>
    <mergeCell ref="B61:C61"/>
    <mergeCell ref="A69:J69"/>
    <mergeCell ref="D62:G62"/>
    <mergeCell ref="D63:G63"/>
    <mergeCell ref="D64:G64"/>
    <mergeCell ref="D65:G65"/>
    <mergeCell ref="D66:G66"/>
    <mergeCell ref="D67:G67"/>
    <mergeCell ref="B58:C58"/>
    <mergeCell ref="H66:J66"/>
    <mergeCell ref="D53:G53"/>
    <mergeCell ref="H53:J53"/>
    <mergeCell ref="D60:G60"/>
    <mergeCell ref="D61:G61"/>
    <mergeCell ref="D68:G68"/>
    <mergeCell ref="D87:H87"/>
    <mergeCell ref="B84:C84"/>
    <mergeCell ref="D84:H84"/>
    <mergeCell ref="B74:C74"/>
    <mergeCell ref="D70:H70"/>
    <mergeCell ref="D71:H71"/>
    <mergeCell ref="D72:H72"/>
    <mergeCell ref="D73:H73"/>
    <mergeCell ref="B70:C70"/>
    <mergeCell ref="B71:C71"/>
    <mergeCell ref="B72:C72"/>
    <mergeCell ref="B73:C73"/>
    <mergeCell ref="D74:H74"/>
    <mergeCell ref="H55:J55"/>
    <mergeCell ref="H56:J56"/>
    <mergeCell ref="B59:C59"/>
    <mergeCell ref="D59:G59"/>
    <mergeCell ref="D55:G55"/>
    <mergeCell ref="D56:G56"/>
    <mergeCell ref="D88:H88"/>
    <mergeCell ref="B89:C89"/>
    <mergeCell ref="D89:H89"/>
    <mergeCell ref="I89:J89"/>
    <mergeCell ref="I97:J97"/>
    <mergeCell ref="A75:J75"/>
    <mergeCell ref="A80:J80"/>
    <mergeCell ref="B76:C76"/>
    <mergeCell ref="B77:C77"/>
    <mergeCell ref="B78:C78"/>
    <mergeCell ref="B79:C79"/>
    <mergeCell ref="B81:C81"/>
    <mergeCell ref="D81:H81"/>
    <mergeCell ref="B82:C82"/>
    <mergeCell ref="D82:H82"/>
    <mergeCell ref="B83:C83"/>
    <mergeCell ref="D83:H83"/>
    <mergeCell ref="D76:H76"/>
    <mergeCell ref="D77:H77"/>
    <mergeCell ref="D78:H78"/>
    <mergeCell ref="D79:H79"/>
    <mergeCell ref="B86:C86"/>
    <mergeCell ref="D86:H86"/>
    <mergeCell ref="B87:C87"/>
    <mergeCell ref="B96:C96"/>
    <mergeCell ref="D96:H96"/>
    <mergeCell ref="B93:C93"/>
    <mergeCell ref="D93:H93"/>
    <mergeCell ref="B94:C94"/>
    <mergeCell ref="D94:H94"/>
    <mergeCell ref="I85:J85"/>
    <mergeCell ref="B97:C97"/>
    <mergeCell ref="D97:H97"/>
    <mergeCell ref="I91:J91"/>
    <mergeCell ref="I92:J92"/>
    <mergeCell ref="I93:J93"/>
    <mergeCell ref="I94:J94"/>
    <mergeCell ref="I95:J95"/>
    <mergeCell ref="I96:J96"/>
    <mergeCell ref="B95:C95"/>
    <mergeCell ref="I88:J88"/>
    <mergeCell ref="B85:C85"/>
    <mergeCell ref="D85:H85"/>
    <mergeCell ref="B91:C91"/>
    <mergeCell ref="D91:H91"/>
    <mergeCell ref="B92:C92"/>
    <mergeCell ref="D92:H92"/>
    <mergeCell ref="B88:C88"/>
    <mergeCell ref="A98:J98"/>
    <mergeCell ref="B99:C99"/>
    <mergeCell ref="D99:H99"/>
    <mergeCell ref="I99:J99"/>
    <mergeCell ref="B67:C67"/>
    <mergeCell ref="B68:C68"/>
    <mergeCell ref="A90:J90"/>
    <mergeCell ref="I70:J70"/>
    <mergeCell ref="I71:J71"/>
    <mergeCell ref="I72:J72"/>
    <mergeCell ref="I74:J74"/>
    <mergeCell ref="H67:J67"/>
    <mergeCell ref="I81:J81"/>
    <mergeCell ref="I83:J83"/>
    <mergeCell ref="I84:J84"/>
    <mergeCell ref="H68:J68"/>
    <mergeCell ref="I73:J73"/>
    <mergeCell ref="I86:J86"/>
    <mergeCell ref="I87:J87"/>
    <mergeCell ref="I82:J82"/>
    <mergeCell ref="I76:J76"/>
    <mergeCell ref="I77:J77"/>
    <mergeCell ref="I78:J78"/>
    <mergeCell ref="D95:H95"/>
    <mergeCell ref="B100:C100"/>
    <mergeCell ref="D100:H100"/>
    <mergeCell ref="I100:J100"/>
    <mergeCell ref="B101:C101"/>
    <mergeCell ref="D101:H101"/>
    <mergeCell ref="I101:J101"/>
    <mergeCell ref="B104:C104"/>
    <mergeCell ref="D104:H104"/>
    <mergeCell ref="I104:J104"/>
    <mergeCell ref="B102:C102"/>
    <mergeCell ref="D102:H102"/>
    <mergeCell ref="I102:J102"/>
    <mergeCell ref="B103:C103"/>
    <mergeCell ref="D103:H103"/>
    <mergeCell ref="I103:J103"/>
    <mergeCell ref="A106:J106"/>
    <mergeCell ref="B107:C107"/>
    <mergeCell ref="D107:H107"/>
    <mergeCell ref="I107:J107"/>
    <mergeCell ref="B105:C105"/>
    <mergeCell ref="D105:H105"/>
    <mergeCell ref="I105:J105"/>
    <mergeCell ref="B108:C108"/>
    <mergeCell ref="D108:H108"/>
    <mergeCell ref="I108:J108"/>
    <mergeCell ref="B109:C109"/>
    <mergeCell ref="D109:H109"/>
    <mergeCell ref="I109:J109"/>
    <mergeCell ref="B114:J114"/>
    <mergeCell ref="A118:J118"/>
    <mergeCell ref="A119:J119"/>
    <mergeCell ref="A155:J155"/>
    <mergeCell ref="B110:C110"/>
    <mergeCell ref="D110:H110"/>
    <mergeCell ref="I110:J110"/>
    <mergeCell ref="B113:J113"/>
    <mergeCell ref="A123:J127"/>
    <mergeCell ref="A120:J120"/>
  </mergeCells>
  <phoneticPr fontId="4" type="noConversion"/>
  <pageMargins left="0.75" right="0.75" top="0.65" bottom="0.5" header="0.43" footer="0.56999999999999995"/>
  <pageSetup orientation="portrait" horizontalDpi="4294967293" r:id="rId1"/>
  <headerFooter alignWithMargins="0">
    <oddHeader>&amp;CCity of Superior Routine Assessment Method for Evaluating Wetland Functions (6/3/02) Data form rev. 08/2017</oddHeader>
    <oddFooter xml:space="preserve">&amp;C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4"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SEH,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McNamara, Darienne</dc:creator>
  <cp:lastModifiedBy>McNamara, Darienne</cp:lastModifiedBy>
  <cp:lastPrinted>2018-06-27T20:15:29Z</cp:lastPrinted>
  <dcterms:created xsi:type="dcterms:W3CDTF">2006-11-20T18:19:50Z</dcterms:created>
  <dcterms:modified xsi:type="dcterms:W3CDTF">2024-03-07T16:59:24Z</dcterms:modified>
</cp:coreProperties>
</file>