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2625" documentId="8_{374AD743-8606-4A5A-96FD-9C2F6696A1EC}" xr6:coauthVersionLast="47" xr6:coauthVersionMax="47" xr10:uidLastSave="{3FC896EC-D295-43DC-934A-0F8A78006252}"/>
  <bookViews>
    <workbookView xWindow="-98" yWindow="-98" windowWidth="21795" windowHeight="13875" tabRatio="922" xr2:uid="{00000000-000D-0000-FFFF-FFFF00000000}"/>
  </bookViews>
  <sheets>
    <sheet name="TOC" sheetId="2" r:id="rId1"/>
    <sheet name="1. GT" sheetId="37" r:id="rId2"/>
    <sheet name="2. GL &amp; Fin Rpt" sheetId="38" r:id="rId3"/>
    <sheet name="3. Budgeting" sheetId="53" r:id="rId4"/>
    <sheet name="4. Capital Asset Acct." sheetId="43" r:id="rId5"/>
    <sheet name="5. Purchasing" sheetId="6" r:id="rId6"/>
    <sheet name="6. Accounts Receivable" sheetId="9" r:id="rId7"/>
    <sheet name="7. Accounts Payable" sheetId="7" r:id="rId8"/>
    <sheet name="8. Proj &amp; Grant" sheetId="42" r:id="rId9"/>
    <sheet name="9. HR, Pers Mgmt &amp; EE Rels" sheetId="28" r:id="rId10"/>
    <sheet name="10. Applicant Tracking" sheetId="30" r:id="rId11"/>
    <sheet name="13. Benefits Admin" sheetId="46" state="hidden" r:id="rId12"/>
    <sheet name="11. Benefit Administration" sheetId="52" r:id="rId13"/>
    <sheet name="12. Time Entry" sheetId="33" r:id="rId14"/>
    <sheet name="13. Payroll" sheetId="47" r:id="rId15"/>
    <sheet name="14. Compensation" sheetId="27" r:id="rId16"/>
    <sheet name="15. Interfaces" sheetId="48" r:id="rId17"/>
    <sheet name="16. Data Conversion" sheetId="50" r:id="rId18"/>
  </sheets>
  <definedNames>
    <definedName name="_xlnm._FilterDatabase" localSheetId="1" hidden="1">'1. GT'!$C$7:$C$191</definedName>
    <definedName name="_xlnm._FilterDatabase" localSheetId="10" hidden="1">'10. Applicant Tracking'!$C$7:$C$292</definedName>
    <definedName name="_xlnm._FilterDatabase" localSheetId="13" hidden="1">'12. Time Entry'!$C$7:$C$295</definedName>
    <definedName name="_xlnm._FilterDatabase" localSheetId="11" hidden="1">'13. Benefits Admin'!$C$7:$C$251</definedName>
    <definedName name="_xlnm._FilterDatabase" localSheetId="14" hidden="1">'13. Payroll'!$C$7:$C$295</definedName>
    <definedName name="_xlnm._FilterDatabase" localSheetId="15" hidden="1">'14. Compensation'!$A$7:$E$148</definedName>
    <definedName name="_xlnm._FilterDatabase" localSheetId="16" hidden="1">'15. Interfaces'!$A$1:$L$25</definedName>
    <definedName name="_xlnm._FilterDatabase" localSheetId="2" hidden="1">'2. GL &amp; Fin Rpt'!$C$7:$C$139</definedName>
    <definedName name="_xlnm._FilterDatabase" localSheetId="4" hidden="1">'4. Capital Asset Acct.'!$C$7:$C$105</definedName>
    <definedName name="_xlnm._FilterDatabase" localSheetId="5" hidden="1">'5. Purchasing'!$C$7:$C$257</definedName>
    <definedName name="_xlnm._FilterDatabase" localSheetId="6" hidden="1">'6. Accounts Receivable'!$C$7:$C$180</definedName>
    <definedName name="_xlnm._FilterDatabase" localSheetId="7" hidden="1">'7. Accounts Payable'!$C$7:$C$171</definedName>
    <definedName name="_xlnm._FilterDatabase" localSheetId="8" hidden="1">'8. Proj &amp; Grant'!$C$7:$C$167</definedName>
    <definedName name="_xlnm._FilterDatabase" localSheetId="9" hidden="1">'9. HR, Pers Mgmt &amp; EE Rels'!$C$7:$C$342</definedName>
    <definedName name="Interfaces" localSheetId="1">#REF!</definedName>
    <definedName name="Interfaces" localSheetId="11">#REF!</definedName>
    <definedName name="Interfaces" localSheetId="14">#REF!</definedName>
    <definedName name="Interfaces" localSheetId="15">#REF!</definedName>
    <definedName name="Interfaces" localSheetId="16">#REF!</definedName>
    <definedName name="Interfaces" localSheetId="17">'16. Data Conversion'!#REF!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8">#REF!</definedName>
    <definedName name="Interfaces">#REF!</definedName>
    <definedName name="_xlnm.Print_Area" localSheetId="1">'1. GT'!$A$1:$E$196</definedName>
    <definedName name="_xlnm.Print_Area" localSheetId="10">'10. Applicant Tracking'!$A$1:$E$290</definedName>
    <definedName name="_xlnm.Print_Area" localSheetId="12">'11. Benefit Administration'!$A$1:$E$110</definedName>
    <definedName name="_xlnm.Print_Area" localSheetId="13">'12. Time Entry'!$A$1:$E$295</definedName>
    <definedName name="_xlnm.Print_Area" localSheetId="11">'13. Benefits Admin'!$A$7:$E$251</definedName>
    <definedName name="_xlnm.Print_Area" localSheetId="14">'13. Payroll'!$A$1:$E$292</definedName>
    <definedName name="_xlnm.Print_Area" localSheetId="15">'14. Compensation'!$A$1:$E$148</definedName>
    <definedName name="_xlnm.Print_Area" localSheetId="16">'15. Interfaces'!$A$1:$J$25</definedName>
    <definedName name="_xlnm.Print_Area" localSheetId="17">'16. Data Conversion'!$A$1:$K$25</definedName>
    <definedName name="_xlnm.Print_Area" localSheetId="2">'2. GL &amp; Fin Rpt'!$A$1:$E$140</definedName>
    <definedName name="_xlnm.Print_Area" localSheetId="3">'3. Budgeting'!$A$1:$E$224</definedName>
    <definedName name="_xlnm.Print_Area" localSheetId="4">'4. Capital Asset Acct.'!$A$1:$E$105</definedName>
    <definedName name="_xlnm.Print_Area" localSheetId="5">'5. Purchasing'!$A$1:$E$257</definedName>
    <definedName name="_xlnm.Print_Area" localSheetId="6">'6. Accounts Receivable'!$A$1:$E$180</definedName>
    <definedName name="_xlnm.Print_Area" localSheetId="7">'7. Accounts Payable'!$A$1:$E$171</definedName>
    <definedName name="_xlnm.Print_Area" localSheetId="8">'8. Proj &amp; Grant'!$A$1:$E$167</definedName>
    <definedName name="_xlnm.Print_Area" localSheetId="9">'9. HR, Pers Mgmt &amp; EE Rels'!$A$1:$E$342</definedName>
    <definedName name="_xlnm.Print_Area" localSheetId="0">TOC!$A$1:$E$21</definedName>
    <definedName name="_xlnm.Print_Titles" localSheetId="1">'1. GT'!$13:$14</definedName>
    <definedName name="_xlnm.Print_Titles" localSheetId="10">'10. Applicant Tracking'!$7:$8</definedName>
    <definedName name="_xlnm.Print_Titles" localSheetId="12">'11. Benefit Administration'!$7:$8</definedName>
    <definedName name="_xlnm.Print_Titles" localSheetId="13">'12. Time Entry'!$1:$2</definedName>
    <definedName name="_xlnm.Print_Titles" localSheetId="11">'13. Benefits Admin'!$1:$2</definedName>
    <definedName name="_xlnm.Print_Titles" localSheetId="14">'13. Payroll'!$1:$2</definedName>
    <definedName name="_xlnm.Print_Titles" localSheetId="15">'14. Compensation'!$1:$2</definedName>
    <definedName name="_xlnm.Print_Titles" localSheetId="16">'15. Interfaces'!$1:$1</definedName>
    <definedName name="_xlnm.Print_Titles" localSheetId="17">'16. Data Conversion'!$1:$2</definedName>
    <definedName name="_xlnm.Print_Titles" localSheetId="2">'2. GL &amp; Fin Rpt'!$13:$14</definedName>
    <definedName name="_xlnm.Print_Titles" localSheetId="3">'3. Budgeting'!$7:$8</definedName>
    <definedName name="_xlnm.Print_Titles" localSheetId="4">'4. Capital Asset Acct.'!$1:$2</definedName>
    <definedName name="_xlnm.Print_Titles" localSheetId="5">'5. Purchasing'!$7:$8</definedName>
    <definedName name="_xlnm.Print_Titles" localSheetId="6">'6. Accounts Receivable'!$7:$8</definedName>
    <definedName name="_xlnm.Print_Titles" localSheetId="7">'7. Accounts Payable'!$7:$8</definedName>
    <definedName name="_xlnm.Print_Titles" localSheetId="8">'8. Proj &amp; Grant'!$7:$8</definedName>
    <definedName name="_xlnm.Print_Titles" localSheetId="9">'9. HR, Pers Mgmt &amp; EE Rels'!$1:$2</definedName>
    <definedName name="Test" localSheetId="1">#REF!</definedName>
    <definedName name="Test" localSheetId="11">#REF!</definedName>
    <definedName name="Test" localSheetId="14">#REF!</definedName>
    <definedName name="Test" localSheetId="15">#REF!</definedName>
    <definedName name="Test" localSheetId="16">#REF!</definedName>
    <definedName name="Test" localSheetId="17">'16. Data Conversion'!#REF!</definedName>
    <definedName name="Test" localSheetId="2">#REF!</definedName>
    <definedName name="Test" localSheetId="3">#REF!</definedName>
    <definedName name="Test" localSheetId="4">#REF!</definedName>
    <definedName name="Test" localSheetId="8">#REF!</definedName>
    <definedName name="Test">#REF!</definedName>
    <definedName name="totalm" localSheetId="1">#REF!</definedName>
    <definedName name="totalm" localSheetId="11">#REF!</definedName>
    <definedName name="totalm" localSheetId="14">#REF!</definedName>
    <definedName name="totalm" localSheetId="15">#REF!</definedName>
    <definedName name="totalm" localSheetId="16">#REF!</definedName>
    <definedName name="totalm" localSheetId="17">'16. Data Conversion'!#REF!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8">#REF!</definedName>
    <definedName name="totalm">#REF!</definedName>
    <definedName name="Z_0FE93970_06A0_4D83_BECF_1562DBB208F0_.wvu.PrintArea" localSheetId="6" hidden="1">'6. Accounts Receivable'!$A$7:$E$163</definedName>
    <definedName name="Z_0FE93970_06A0_4D83_BECF_1562DBB208F0_.wvu.PrintTitles" localSheetId="6" hidden="1">'6. Accounts Receivable'!$7:$8</definedName>
    <definedName name="Z_20DFCA90_1BF5_47D5_8FD7_8FF42800270B_.wvu.PrintArea" localSheetId="6" hidden="1">'6. Accounts Receivable'!$A$7:$E$163</definedName>
    <definedName name="Z_20DFCA90_1BF5_47D5_8FD7_8FF42800270B_.wvu.PrintTitles" localSheetId="6" hidden="1">'6. Accounts Receivable'!$7:$8</definedName>
    <definedName name="Z_23547CB1_1A02_484E_88A2_EEEFAA37F350_.wvu.PrintArea" localSheetId="6" hidden="1">'6. Accounts Receivable'!$A$7:$E$163</definedName>
    <definedName name="Z_23547CB1_1A02_484E_88A2_EEEFAA37F350_.wvu.PrintTitles" localSheetId="6" hidden="1">'6. Accounts Receivable'!$7:$8</definedName>
    <definedName name="Z_2FEE5029_EFAD_413A_BEAC_D2416C3502AC_.wvu.PrintArea" localSheetId="6" hidden="1">'6. Accounts Receivable'!$A$7:$E$163</definedName>
    <definedName name="Z_2FEE5029_EFAD_413A_BEAC_D2416C3502AC_.wvu.PrintTitles" localSheetId="6" hidden="1">'6. Accounts Receivable'!$7:$8</definedName>
    <definedName name="Z_49FFA33A_E4E4_4019_96C7_858C88744F44_.wvu.PrintArea" localSheetId="6" hidden="1">'6. Accounts Receivable'!$A$7:$E$163</definedName>
    <definedName name="Z_49FFA33A_E4E4_4019_96C7_858C88744F44_.wvu.PrintTitles" localSheetId="6" hidden="1">'6. Accounts Receivable'!$7:$8</definedName>
    <definedName name="Z_73597497_383F_4EF2_A61F_B8694261930F_.wvu.PrintArea" localSheetId="6" hidden="1">'6. Accounts Receivable'!$A$7:$E$163</definedName>
    <definedName name="Z_73597497_383F_4EF2_A61F_B8694261930F_.wvu.PrintTitles" localSheetId="6" hidden="1">'6. Accounts Receivable'!$7:$8</definedName>
    <definedName name="Z_83CEA57E_94BA_44B4_B56B_A9FD353097E9_.wvu.PrintArea" localSheetId="6" hidden="1">'6. Accounts Receivable'!$A$7:$E$163</definedName>
    <definedName name="Z_83CEA57E_94BA_44B4_B56B_A9FD353097E9_.wvu.PrintTitles" localSheetId="6" hidden="1">'6. Accounts Receivable'!$7:$8</definedName>
    <definedName name="Z_A9A465B4_7B20_430F_A45B_0EBE35FC87CE_.wvu.PrintArea" localSheetId="6" hidden="1">'6. Accounts Receivable'!$A$7:$E$163</definedName>
    <definedName name="Z_A9A465B4_7B20_430F_A45B_0EBE35FC87CE_.wvu.PrintTitles" localSheetId="6" hidden="1">'6. Accounts Receivable'!$7:$8</definedName>
    <definedName name="Z_CA2D2987_053C_4D43_BFF4_DCB2AA3F0348_.wvu.PrintArea" localSheetId="6" hidden="1">'6. Accounts Receivable'!$A$7:$E$163</definedName>
    <definedName name="Z_CA2D2987_053C_4D43_BFF4_DCB2AA3F0348_.wvu.PrintTitles" localSheetId="6" hidden="1">'6. Accounts Receivable'!$7:$8</definedName>
    <definedName name="Z_E6B340E9_C8F7_4074_BDB0_AF1CCEC05CB2_.wvu.PrintArea" localSheetId="6" hidden="1">'6. Accounts Receivable'!$A$7:$E$163</definedName>
    <definedName name="Z_E6B340E9_C8F7_4074_BDB0_AF1CCEC05CB2_.wvu.PrintTitles" localSheetId="6" hidden="1">'6. Accounts Receivable'!$7:$8</definedName>
    <definedName name="Z_F4A2C155_6AD4_44B1_B1BE_A5FB8CA9EF50_.wvu.PrintArea" localSheetId="6" hidden="1">'6. Accounts Receivable'!$A$7:$E$163</definedName>
    <definedName name="Z_F4A2C155_6AD4_44B1_B1BE_A5FB8CA9EF50_.wvu.PrintTitles" localSheetId="6" hidden="1">'6. Accounts Receivable'!$7:$8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 l="1"/>
  <c r="A27" i="52"/>
  <c r="A15" i="37"/>
  <c r="A46" i="28"/>
  <c r="A31" i="46"/>
  <c r="A124" i="28"/>
  <c r="A37" i="6"/>
  <c r="A14" i="30"/>
  <c r="A62" i="52"/>
  <c r="A63" i="52" s="1"/>
  <c r="A80" i="33"/>
  <c r="A25" i="47"/>
  <c r="A26" i="47" s="1"/>
  <c r="A42" i="38"/>
  <c r="A24" i="7"/>
  <c r="A25" i="7" s="1"/>
  <c r="A241" i="28"/>
  <c r="A30" i="9"/>
  <c r="A40" i="27"/>
  <c r="A167" i="53"/>
  <c r="A14" i="33"/>
  <c r="A43" i="38"/>
  <c r="A15" i="33"/>
  <c r="A31" i="42"/>
  <c r="A125" i="28"/>
  <c r="A11" i="53"/>
  <c r="A16" i="33"/>
  <c r="A17" i="33" s="1"/>
  <c r="A15" i="28"/>
  <c r="A16" i="28" s="1"/>
  <c r="A37" i="43"/>
  <c r="A32" i="42" l="1"/>
  <c r="A27" i="47"/>
  <c r="A12" i="53"/>
  <c r="A44" i="38"/>
  <c r="A45" i="38" s="1"/>
  <c r="A242" i="28"/>
  <c r="A81" i="33"/>
  <c r="A17" i="28"/>
  <c r="A28" i="52"/>
  <c r="A16" i="37"/>
  <c r="A64" i="52"/>
  <c r="A47" i="28"/>
  <c r="A169" i="53"/>
  <c r="A26" i="7"/>
  <c r="A42" i="27"/>
  <c r="A38" i="43"/>
  <c r="A31" i="9"/>
  <c r="A32" i="9" s="1"/>
  <c r="A126" i="28"/>
  <c r="A15" i="30"/>
  <c r="A16" i="30" s="1"/>
  <c r="A43" i="27"/>
  <c r="A38" i="6"/>
  <c r="A39" i="6" s="1"/>
  <c r="A18" i="33"/>
  <c r="A32" i="46"/>
  <c r="A18" i="28"/>
  <c r="A40" i="6"/>
  <c r="A17" i="30"/>
  <c r="A48" i="28"/>
  <c r="A34" i="9"/>
  <c r="A44" i="27"/>
  <c r="A19" i="33"/>
  <c r="A49" i="28"/>
  <c r="A41" i="6"/>
  <c r="A35" i="9"/>
  <c r="A19" i="28"/>
  <c r="A36" i="9"/>
  <c r="A42" i="6"/>
  <c r="A20" i="28"/>
  <c r="A37" i="9"/>
  <c r="A22" i="28"/>
  <c r="A43" i="6"/>
  <c r="A38" i="9"/>
  <c r="A44" i="6"/>
  <c r="A39" i="9"/>
  <c r="A45" i="6"/>
  <c r="A46" i="6"/>
  <c r="A47" i="6"/>
  <c r="A48" i="6"/>
  <c r="A49" i="6"/>
  <c r="A50" i="6" l="1"/>
  <c r="A51" i="6" s="1"/>
  <c r="A52" i="6" s="1"/>
  <c r="A53" i="6" s="1"/>
  <c r="A127" i="28"/>
  <c r="A243" i="28"/>
  <c r="A13" i="53"/>
  <c r="A14" i="53" s="1"/>
  <c r="A15" i="53" s="1"/>
  <c r="A170" i="53"/>
  <c r="A33" i="46"/>
  <c r="A34" i="46" s="1"/>
  <c r="A35" i="46" s="1"/>
  <c r="A36" i="46" s="1"/>
  <c r="A37" i="46" s="1"/>
  <c r="A40" i="9"/>
  <c r="A41" i="9" s="1"/>
  <c r="A42" i="9" s="1"/>
  <c r="A43" i="9" s="1"/>
  <c r="A44" i="9" s="1"/>
  <c r="A45" i="9" s="1"/>
  <c r="A46" i="9" s="1"/>
  <c r="A47" i="9" s="1"/>
  <c r="A48" i="9" s="1"/>
  <c r="A49" i="9" s="1"/>
  <c r="A39" i="43"/>
  <c r="A46" i="38"/>
  <c r="A47" i="38" s="1"/>
  <c r="A48" i="38" s="1"/>
  <c r="A27" i="7"/>
  <c r="A28" i="47"/>
  <c r="A82" i="33"/>
  <c r="A83" i="33" s="1"/>
  <c r="A23" i="28"/>
  <c r="A18" i="30"/>
  <c r="A19" i="30" s="1"/>
  <c r="A20" i="30" s="1"/>
  <c r="A50" i="28"/>
  <c r="A20" i="33"/>
  <c r="A65" i="52"/>
  <c r="A66" i="52" s="1"/>
  <c r="A67" i="52" s="1"/>
  <c r="A68" i="52" s="1"/>
  <c r="A69" i="52" s="1"/>
  <c r="A70" i="52" s="1"/>
  <c r="A71" i="52" s="1"/>
  <c r="A72" i="52" s="1"/>
  <c r="A73" i="52" s="1"/>
  <c r="A74" i="52" s="1"/>
  <c r="A75" i="52" s="1"/>
  <c r="A76" i="52" s="1"/>
  <c r="A77" i="52" s="1"/>
  <c r="A78" i="52" s="1"/>
  <c r="A33" i="42"/>
  <c r="A45" i="27"/>
  <c r="A17" i="37"/>
  <c r="A29" i="52"/>
  <c r="A30" i="52" s="1"/>
  <c r="A31" i="52" s="1"/>
  <c r="A32" i="52" s="1"/>
  <c r="A33" i="52" l="1"/>
  <c r="A34" i="52" s="1"/>
  <c r="A24" i="28"/>
  <c r="A171" i="53"/>
  <c r="A84" i="33"/>
  <c r="A16" i="53"/>
  <c r="A244" i="28"/>
  <c r="A49" i="38"/>
  <c r="A38" i="46"/>
  <c r="A39" i="46" s="1"/>
  <c r="A18" i="37"/>
  <c r="A19" i="37" s="1"/>
  <c r="A20" i="37" s="1"/>
  <c r="A30" i="47"/>
  <c r="A46" i="27"/>
  <c r="A128" i="28"/>
  <c r="A129" i="28" s="1"/>
  <c r="A34" i="42"/>
  <c r="A35" i="42" s="1"/>
  <c r="A28" i="7"/>
  <c r="A29" i="7" s="1"/>
  <c r="A79" i="52"/>
  <c r="A80" i="52" s="1"/>
  <c r="A81" i="52" s="1"/>
  <c r="A82" i="52" s="1"/>
  <c r="A83" i="52" s="1"/>
  <c r="A84" i="52" s="1"/>
  <c r="A85" i="52" s="1"/>
  <c r="A86" i="52" s="1"/>
  <c r="A87" i="52" s="1"/>
  <c r="A88" i="52" s="1"/>
  <c r="A89" i="52" s="1"/>
  <c r="A90" i="52" s="1"/>
  <c r="A55" i="6"/>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21" i="33"/>
  <c r="A22" i="33" s="1"/>
  <c r="A23" i="33" s="1"/>
  <c r="A24" i="33" s="1"/>
  <c r="A25" i="33" s="1"/>
  <c r="A26" i="33" s="1"/>
  <c r="A27" i="33" s="1"/>
  <c r="A28" i="33" s="1"/>
  <c r="A29" i="33" s="1"/>
  <c r="A30" i="33" s="1"/>
  <c r="A31" i="33" s="1"/>
  <c r="A32" i="33" s="1"/>
  <c r="A33" i="33" s="1"/>
  <c r="A34" i="33" s="1"/>
  <c r="A40" i="43"/>
  <c r="A51" i="28"/>
  <c r="A52" i="28" s="1"/>
  <c r="A53" i="28" s="1"/>
  <c r="A50" i="9"/>
  <c r="A51" i="9" s="1"/>
  <c r="A52" i="9" s="1"/>
  <c r="A53" i="9" s="1"/>
  <c r="A54" i="9" s="1"/>
  <c r="A55" i="9" s="1"/>
  <c r="A56" i="9" s="1"/>
  <c r="A57" i="9" s="1"/>
  <c r="A58" i="9" s="1"/>
  <c r="A21" i="30"/>
  <c r="A22" i="30" s="1"/>
  <c r="A23" i="30" s="1"/>
  <c r="A24" i="30" s="1"/>
  <c r="A25" i="30" s="1"/>
  <c r="A26" i="30" s="1"/>
  <c r="A27" i="30" s="1"/>
  <c r="A28" i="30" s="1"/>
  <c r="A29" i="30" l="1"/>
  <c r="A30" i="30" s="1"/>
  <c r="A31" i="30" s="1"/>
  <c r="A32" i="30" s="1"/>
  <c r="A33" i="30" s="1"/>
  <c r="A34" i="30" s="1"/>
  <c r="A35" i="30" s="1"/>
  <c r="A36" i="30" s="1"/>
  <c r="A37" i="30" s="1"/>
  <c r="A38" i="30" s="1"/>
  <c r="A39" i="30" s="1"/>
  <c r="A40" i="30" s="1"/>
  <c r="A41" i="30" s="1"/>
  <c r="A42" i="30" s="1"/>
  <c r="A36" i="42"/>
  <c r="A17" i="53"/>
  <c r="A18" i="53" s="1"/>
  <c r="A19" i="53" s="1"/>
  <c r="A20" i="53" s="1"/>
  <c r="A21" i="53" s="1"/>
  <c r="A22" i="53" s="1"/>
  <c r="A23" i="53" s="1"/>
  <c r="A24" i="53" s="1"/>
  <c r="A25" i="53" s="1"/>
  <c r="A27" i="53" s="1"/>
  <c r="A28" i="53" s="1"/>
  <c r="A29" i="53" s="1"/>
  <c r="A30" i="53" s="1"/>
  <c r="A31" i="53" s="1"/>
  <c r="A32" i="53" s="1"/>
  <c r="A33" i="53" s="1"/>
  <c r="A34" i="53" s="1"/>
  <c r="A35" i="53" s="1"/>
  <c r="A36" i="53" s="1"/>
  <c r="A37" i="53" s="1"/>
  <c r="A38" i="53" s="1"/>
  <c r="A39" i="53" s="1"/>
  <c r="A41" i="53" s="1"/>
  <c r="A42" i="53" s="1"/>
  <c r="A43" i="53" s="1"/>
  <c r="A44" i="53" s="1"/>
  <c r="A46" i="53" s="1"/>
  <c r="A47" i="53" s="1"/>
  <c r="A48" i="53" s="1"/>
  <c r="A49" i="53" s="1"/>
  <c r="A50" i="53" s="1"/>
  <c r="A51" i="53" s="1"/>
  <c r="A52" i="53" s="1"/>
  <c r="A54" i="53" s="1"/>
  <c r="A55" i="53" s="1"/>
  <c r="A56" i="53" s="1"/>
  <c r="A57" i="53" s="1"/>
  <c r="A58" i="53" s="1"/>
  <c r="A59" i="53" s="1"/>
  <c r="A60" i="53" s="1"/>
  <c r="A61" i="53" s="1"/>
  <c r="A62" i="53" s="1"/>
  <c r="A63" i="53" s="1"/>
  <c r="A64" i="53" s="1"/>
  <c r="A65" i="53" s="1"/>
  <c r="A66" i="53" s="1"/>
  <c r="A67" i="53" s="1"/>
  <c r="A68" i="53" s="1"/>
  <c r="A69" i="53" s="1"/>
  <c r="A70" i="53" s="1"/>
  <c r="A72" i="53" s="1"/>
  <c r="A73" i="53" s="1"/>
  <c r="A74" i="53" s="1"/>
  <c r="A75" i="53" s="1"/>
  <c r="A76" i="53" s="1"/>
  <c r="A78" i="53" s="1"/>
  <c r="A79" i="53" s="1"/>
  <c r="A80" i="53" s="1"/>
  <c r="A81" i="53" s="1"/>
  <c r="A82" i="53" s="1"/>
  <c r="A83" i="53" s="1"/>
  <c r="A84" i="53" s="1"/>
  <c r="A85" i="53" s="1"/>
  <c r="A86" i="53" s="1"/>
  <c r="A87" i="53" s="1"/>
  <c r="A88" i="53" s="1"/>
  <c r="A89" i="53" s="1"/>
  <c r="A90" i="53" s="1"/>
  <c r="A91" i="53" s="1"/>
  <c r="A92" i="53" s="1"/>
  <c r="A94" i="53" s="1"/>
  <c r="A47" i="27"/>
  <c r="A31" i="47"/>
  <c r="A36" i="52"/>
  <c r="A59" i="9"/>
  <c r="A130" i="28"/>
  <c r="A131" i="28" s="1"/>
  <c r="A85" i="33"/>
  <c r="A86" i="33" s="1"/>
  <c r="A87" i="33" s="1"/>
  <c r="A88" i="33" s="1"/>
  <c r="A89" i="33" s="1"/>
  <c r="A90" i="33" s="1"/>
  <c r="A91" i="33" s="1"/>
  <c r="A92" i="33" s="1"/>
  <c r="A93" i="33" s="1"/>
  <c r="A94" i="33" s="1"/>
  <c r="A95" i="33" s="1"/>
  <c r="A96" i="33" s="1"/>
  <c r="A97" i="33" s="1"/>
  <c r="A98" i="33" s="1"/>
  <c r="A172" i="53"/>
  <c r="A25" i="28"/>
  <c r="A41" i="46"/>
  <c r="A54" i="28"/>
  <c r="A21" i="37"/>
  <c r="A22" i="37" s="1"/>
  <c r="A23" i="37" s="1"/>
  <c r="A41" i="43"/>
  <c r="A42" i="43" s="1"/>
  <c r="A43" i="43" s="1"/>
  <c r="A44" i="43" s="1"/>
  <c r="A35" i="33"/>
  <c r="A36" i="33" s="1"/>
  <c r="A37" i="33" s="1"/>
  <c r="A38" i="33" s="1"/>
  <c r="A39" i="33" s="1"/>
  <c r="A40" i="33" s="1"/>
  <c r="A41" i="33" s="1"/>
  <c r="A42" i="33" s="1"/>
  <c r="A43" i="33" s="1"/>
  <c r="A44" i="33" s="1"/>
  <c r="A45" i="33" s="1"/>
  <c r="A91" i="6"/>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91" i="52"/>
  <c r="A50" i="38"/>
  <c r="A30" i="7"/>
  <c r="A245" i="28"/>
  <c r="A246" i="28" l="1"/>
  <c r="A55" i="28"/>
  <c r="A56" i="28" s="1"/>
  <c r="A57" i="28" s="1"/>
  <c r="A58" i="28" s="1"/>
  <c r="A59" i="28" s="1"/>
  <c r="A60" i="28" s="1"/>
  <c r="A32" i="47"/>
  <c r="A42" i="46"/>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31" i="7"/>
  <c r="A48" i="27"/>
  <c r="A51" i="38"/>
  <c r="A26" i="28"/>
  <c r="A95" i="53"/>
  <c r="A96" i="53" s="1"/>
  <c r="A97" i="53" s="1"/>
  <c r="A98" i="53" s="1"/>
  <c r="A99" i="53" s="1"/>
  <c r="A100" i="53" s="1"/>
  <c r="A101" i="53" s="1"/>
  <c r="A102" i="53" s="1"/>
  <c r="A103" i="53" s="1"/>
  <c r="A104" i="53" s="1"/>
  <c r="A105" i="53" s="1"/>
  <c r="A106" i="53" s="1"/>
  <c r="A107" i="53" s="1"/>
  <c r="A108" i="53" s="1"/>
  <c r="A109"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4" i="53" s="1"/>
  <c r="A135" i="53" s="1"/>
  <c r="A136" i="53" s="1"/>
  <c r="A137" i="53" s="1"/>
  <c r="A139" i="53" s="1"/>
  <c r="A140" i="53" s="1"/>
  <c r="A141" i="53" s="1"/>
  <c r="A142" i="53" s="1"/>
  <c r="A143" i="53" s="1"/>
  <c r="A144" i="53" s="1"/>
  <c r="A145" i="53" s="1"/>
  <c r="A146" i="53" s="1"/>
  <c r="A147" i="53" s="1"/>
  <c r="A148" i="53" s="1"/>
  <c r="A149" i="53" s="1"/>
  <c r="A150" i="53" s="1"/>
  <c r="A151" i="53" s="1"/>
  <c r="A152" i="53" s="1"/>
  <c r="A173" i="53"/>
  <c r="A174" i="53" s="1"/>
  <c r="A37" i="42"/>
  <c r="A38" i="42" s="1"/>
  <c r="A100" i="33"/>
  <c r="A101" i="33" s="1"/>
  <c r="A102" i="33" s="1"/>
  <c r="A103" i="33" s="1"/>
  <c r="A104" i="33" s="1"/>
  <c r="A105" i="33" s="1"/>
  <c r="A106" i="33" s="1"/>
  <c r="A24" i="37"/>
  <c r="A93" i="52"/>
  <c r="A43" i="30"/>
  <c r="A44" i="30" s="1"/>
  <c r="A45" i="30" s="1"/>
  <c r="A46" i="30" s="1"/>
  <c r="A47" i="30" s="1"/>
  <c r="A118" i="6"/>
  <c r="A37" i="52"/>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46" i="33"/>
  <c r="A47" i="33" s="1"/>
  <c r="A48" i="33" s="1"/>
  <c r="A49" i="33" s="1"/>
  <c r="A50" i="33" s="1"/>
  <c r="A51" i="33" s="1"/>
  <c r="A52" i="33" s="1"/>
  <c r="A53" i="33" s="1"/>
  <c r="A54" i="33" s="1"/>
  <c r="A55" i="33" s="1"/>
  <c r="A56" i="33" s="1"/>
  <c r="A57" i="33" s="1"/>
  <c r="A58" i="33" s="1"/>
  <c r="A59" i="33" s="1"/>
  <c r="A132" i="28"/>
  <c r="A45" i="43"/>
  <c r="A46" i="43" s="1"/>
  <c r="A48" i="43" s="1"/>
  <c r="A49" i="43" s="1"/>
  <c r="A60" i="9"/>
  <c r="A61" i="9" l="1"/>
  <c r="A108" i="33"/>
  <c r="A33" i="47"/>
  <c r="A34" i="47" s="1"/>
  <c r="A35" i="47" s="1"/>
  <c r="A36" i="47" s="1"/>
  <c r="A37" i="47" s="1"/>
  <c r="A38" i="47" s="1"/>
  <c r="A39" i="47" s="1"/>
  <c r="A50" i="43"/>
  <c r="A39" i="42"/>
  <c r="A61" i="28"/>
  <c r="A62" i="28" s="1"/>
  <c r="A63" i="28" s="1"/>
  <c r="A64" i="28" s="1"/>
  <c r="A65" i="28" s="1"/>
  <c r="A66" i="28" s="1"/>
  <c r="A67" i="28" s="1"/>
  <c r="A68" i="28" s="1"/>
  <c r="A69" i="28" s="1"/>
  <c r="A70" i="28" s="1"/>
  <c r="A71" i="28" s="1"/>
  <c r="A72" i="28" s="1"/>
  <c r="A73" i="28" s="1"/>
  <c r="A52" i="38"/>
  <c r="A73" i="46"/>
  <c r="A74" i="46" s="1"/>
  <c r="A75" i="46" s="1"/>
  <c r="A77" i="46" s="1"/>
  <c r="A133" i="28"/>
  <c r="A134" i="28" s="1"/>
  <c r="A136" i="28" s="1"/>
  <c r="A175" i="53"/>
  <c r="A247" i="28"/>
  <c r="A60" i="33"/>
  <c r="A61" i="33" s="1"/>
  <c r="A62" i="33" s="1"/>
  <c r="A63" i="33" s="1"/>
  <c r="A64" i="33" s="1"/>
  <c r="A49" i="30"/>
  <c r="A50" i="30" s="1"/>
  <c r="A51" i="30" s="1"/>
  <c r="A52" i="30" s="1"/>
  <c r="A53" i="30" s="1"/>
  <c r="A54" i="30" s="1"/>
  <c r="A55" i="30" s="1"/>
  <c r="A56" i="30" s="1"/>
  <c r="A57" i="30" s="1"/>
  <c r="A58" i="30" s="1"/>
  <c r="A59" i="30" s="1"/>
  <c r="A60" i="30" s="1"/>
  <c r="A61" i="30" s="1"/>
  <c r="A62" i="30" s="1"/>
  <c r="A63" i="30" s="1"/>
  <c r="A64" i="30" s="1"/>
  <c r="A65" i="30" s="1"/>
  <c r="A66" i="30" s="1"/>
  <c r="A27" i="28"/>
  <c r="A119" i="6"/>
  <c r="A49" i="27"/>
  <c r="A32" i="7"/>
  <c r="A94" i="52"/>
  <c r="A25" i="37"/>
  <c r="A26" i="37" l="1"/>
  <c r="A176" i="53"/>
  <c r="A109" i="33"/>
  <c r="A95" i="52"/>
  <c r="A137" i="28"/>
  <c r="A62" i="9"/>
  <c r="A63" i="9" s="1"/>
  <c r="A33" i="7"/>
  <c r="A34" i="7" s="1"/>
  <c r="A53" i="38"/>
  <c r="A78" i="46"/>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50" i="27"/>
  <c r="A120" i="6"/>
  <c r="A74" i="28"/>
  <c r="A75" i="28" s="1"/>
  <c r="A76" i="28" s="1"/>
  <c r="A77" i="28" s="1"/>
  <c r="A40" i="42"/>
  <c r="A51" i="43"/>
  <c r="A28" i="28"/>
  <c r="A68" i="30"/>
  <c r="A69" i="30" s="1"/>
  <c r="A70" i="30" s="1"/>
  <c r="A71" i="30" s="1"/>
  <c r="A72" i="30" s="1"/>
  <c r="A73" i="30" s="1"/>
  <c r="A74" i="30" s="1"/>
  <c r="A75" i="30" s="1"/>
  <c r="A76" i="30" s="1"/>
  <c r="A77" i="30" s="1"/>
  <c r="A78" i="30" s="1"/>
  <c r="A79" i="30" s="1"/>
  <c r="A80" i="30" s="1"/>
  <c r="A81" i="30" s="1"/>
  <c r="A82" i="30" s="1"/>
  <c r="A83" i="30" s="1"/>
  <c r="A84" i="30" s="1"/>
  <c r="A85" i="30" s="1"/>
  <c r="A86" i="30" s="1"/>
  <c r="A248" i="28"/>
  <c r="A41" i="47"/>
  <c r="A42" i="47" s="1"/>
  <c r="A43" i="47" s="1"/>
  <c r="A44" i="47" s="1"/>
  <c r="A46" i="47" l="1"/>
  <c r="A47" i="47" s="1"/>
  <c r="A48" i="47" s="1"/>
  <c r="A49" i="47" s="1"/>
  <c r="A50" i="47" s="1"/>
  <c r="A51" i="47" s="1"/>
  <c r="A52" i="47" s="1"/>
  <c r="A53" i="47" s="1"/>
  <c r="A54" i="47" s="1"/>
  <c r="A51" i="27"/>
  <c r="A177" i="53"/>
  <c r="A178" i="53" s="1"/>
  <c r="A179" i="53" s="1"/>
  <c r="A180" i="53" s="1"/>
  <c r="A181" i="53" s="1"/>
  <c r="A182" i="53" s="1"/>
  <c r="A183" i="53" s="1"/>
  <c r="A184" i="53" s="1"/>
  <c r="A185" i="53" s="1"/>
  <c r="A186" i="53" s="1"/>
  <c r="A188" i="53" s="1"/>
  <c r="A189" i="53" s="1"/>
  <c r="A190" i="53" s="1"/>
  <c r="A191" i="53" s="1"/>
  <c r="A192" i="53" s="1"/>
  <c r="A193" i="53" s="1"/>
  <c r="A194" i="53" s="1"/>
  <c r="A195" i="53" s="1"/>
  <c r="A196" i="53" s="1"/>
  <c r="A197" i="53" s="1"/>
  <c r="A198" i="53" s="1"/>
  <c r="A199" i="53" s="1"/>
  <c r="A200" i="53" s="1"/>
  <c r="A201" i="53" s="1"/>
  <c r="A202" i="53" s="1"/>
  <c r="A203" i="53" s="1"/>
  <c r="A204" i="53" s="1"/>
  <c r="A206" i="53" s="1"/>
  <c r="A207" i="53" s="1"/>
  <c r="A208" i="53" s="1"/>
  <c r="A209" i="53" s="1"/>
  <c r="A210" i="53" s="1"/>
  <c r="A211" i="53" s="1"/>
  <c r="A212" i="53" s="1"/>
  <c r="A54" i="38"/>
  <c r="A78" i="28"/>
  <c r="A249" i="28"/>
  <c r="A250" i="28" s="1"/>
  <c r="A251" i="28" s="1"/>
  <c r="A107" i="46"/>
  <c r="A109" i="46" s="1"/>
  <c r="A27" i="37"/>
  <c r="A28" i="37" s="1"/>
  <c r="A41" i="42"/>
  <c r="A121" i="6"/>
  <c r="A88" i="30"/>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96" i="52"/>
  <c r="A29" i="28"/>
  <c r="A35" i="7"/>
  <c r="A36" i="7" s="1"/>
  <c r="A52" i="43"/>
  <c r="A64" i="9"/>
  <c r="A66" i="9" s="1"/>
  <c r="A138" i="28"/>
  <c r="A111" i="33"/>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153" i="33" l="1"/>
  <c r="A122" i="6"/>
  <c r="A52" i="27"/>
  <c r="A29" i="37"/>
  <c r="A79" i="28"/>
  <c r="A80" i="28" s="1"/>
  <c r="A139" i="28"/>
  <c r="A42" i="42"/>
  <c r="A56" i="47"/>
  <c r="A110" i="46"/>
  <c r="A111" i="46" s="1"/>
  <c r="A112" i="46" s="1"/>
  <c r="A113" i="46" s="1"/>
  <c r="A114" i="46" s="1"/>
  <c r="A115" i="46" s="1"/>
  <c r="A116" i="46" s="1"/>
  <c r="A117" i="46" s="1"/>
  <c r="A118" i="46" s="1"/>
  <c r="A119" i="46" s="1"/>
  <c r="A120" i="46" s="1"/>
  <c r="A121" i="46" s="1"/>
  <c r="A122" i="46" s="1"/>
  <c r="A252" i="28"/>
  <c r="A67" i="9"/>
  <c r="A213" i="53"/>
  <c r="A214" i="53" s="1"/>
  <c r="A215" i="53" s="1"/>
  <c r="A216" i="53" s="1"/>
  <c r="A217" i="53" s="1"/>
  <c r="A218" i="53" s="1"/>
  <c r="A219" i="53" s="1"/>
  <c r="A220" i="53" s="1"/>
  <c r="A221" i="53" s="1"/>
  <c r="A222" i="53" s="1"/>
  <c r="A223" i="53" s="1"/>
  <c r="A224" i="53" s="1"/>
  <c r="A53" i="43"/>
  <c r="A37" i="7"/>
  <c r="A30" i="28"/>
  <c r="A97" i="52"/>
  <c r="A55" i="38"/>
  <c r="A116" i="30"/>
  <c r="A117" i="30" s="1"/>
  <c r="A118" i="30" s="1"/>
  <c r="A119" i="30" s="1"/>
  <c r="A120" i="30" s="1"/>
  <c r="A121" i="30" s="1"/>
  <c r="A122" i="30" s="1"/>
  <c r="A123" i="30" s="1"/>
  <c r="A124" i="30" s="1"/>
  <c r="A125" i="30" s="1"/>
  <c r="A126" i="30" s="1"/>
  <c r="A127" i="30" s="1"/>
  <c r="A128" i="30" s="1"/>
  <c r="A129" i="30" s="1"/>
  <c r="A130" i="30" s="1"/>
  <c r="A131" i="30" s="1"/>
  <c r="A132" i="30" s="1"/>
  <c r="A133" i="30" s="1"/>
  <c r="A134" i="30" s="1"/>
  <c r="A136" i="30" l="1"/>
  <c r="A137" i="30" s="1"/>
  <c r="A138" i="30" s="1"/>
  <c r="A139" i="30" s="1"/>
  <c r="A140" i="30" s="1"/>
  <c r="A141" i="30" s="1"/>
  <c r="A142" i="30" s="1"/>
  <c r="A143" i="30" s="1"/>
  <c r="A144" i="30" s="1"/>
  <c r="A145" i="30" s="1"/>
  <c r="A124" i="46"/>
  <c r="A154" i="33"/>
  <c r="A155" i="33" s="1"/>
  <c r="A156" i="33" s="1"/>
  <c r="A157" i="33" s="1"/>
  <c r="A158" i="33" s="1"/>
  <c r="A159" i="33" s="1"/>
  <c r="A140" i="28"/>
  <c r="A53" i="27"/>
  <c r="A57" i="38"/>
  <c r="A57" i="47"/>
  <c r="A81" i="28"/>
  <c r="A123" i="6"/>
  <c r="A98" i="52"/>
  <c r="A43" i="42"/>
  <c r="A30" i="37"/>
  <c r="A31" i="28"/>
  <c r="A33" i="28" s="1"/>
  <c r="A38" i="7"/>
  <c r="A54" i="43"/>
  <c r="A68" i="9"/>
  <c r="A253" i="28"/>
  <c r="A254" i="28" l="1"/>
  <c r="A124" i="6"/>
  <c r="A147" i="30"/>
  <c r="A58" i="38"/>
  <c r="A141" i="28"/>
  <c r="A69" i="9"/>
  <c r="A82" i="28"/>
  <c r="A54" i="27"/>
  <c r="A125" i="46"/>
  <c r="A126" i="46" s="1"/>
  <c r="A127" i="46" s="1"/>
  <c r="A128" i="46" s="1"/>
  <c r="A129" i="46" s="1"/>
  <c r="A130" i="46" s="1"/>
  <c r="A131" i="46" s="1"/>
  <c r="A132" i="46" s="1"/>
  <c r="A55" i="43"/>
  <c r="A59" i="47"/>
  <c r="A60" i="47" s="1"/>
  <c r="A61" i="47" s="1"/>
  <c r="A62" i="47" s="1"/>
  <c r="A63" i="47" s="1"/>
  <c r="A64" i="47" s="1"/>
  <c r="A65" i="47" s="1"/>
  <c r="A66" i="47" s="1"/>
  <c r="A67" i="47" s="1"/>
  <c r="A68" i="47" s="1"/>
  <c r="A69" i="47" s="1"/>
  <c r="A161" i="33"/>
  <c r="A39" i="7"/>
  <c r="A34" i="28"/>
  <c r="A36" i="28" s="1"/>
  <c r="A31" i="37"/>
  <c r="A44" i="42"/>
  <c r="A99" i="52"/>
  <c r="A100" i="52" l="1"/>
  <c r="A134" i="46"/>
  <c r="A136" i="46" s="1"/>
  <c r="A255" i="28"/>
  <c r="A55" i="27"/>
  <c r="A142" i="28"/>
  <c r="A45" i="42"/>
  <c r="A125" i="6"/>
  <c r="A32" i="37"/>
  <c r="A33" i="37" s="1"/>
  <c r="A35" i="37" s="1"/>
  <c r="A83" i="28"/>
  <c r="A70" i="9"/>
  <c r="A59" i="38"/>
  <c r="A37" i="28"/>
  <c r="A40" i="7"/>
  <c r="A162" i="33"/>
  <c r="A163" i="33" s="1"/>
  <c r="A71" i="47"/>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148" i="30"/>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56" i="43"/>
  <c r="A57" i="43" l="1"/>
  <c r="A84" i="28"/>
  <c r="A101" i="52"/>
  <c r="A46" i="42"/>
  <c r="A47" i="42" s="1"/>
  <c r="A56" i="27"/>
  <c r="A175" i="30"/>
  <c r="A36" i="37"/>
  <c r="A126" i="6"/>
  <c r="A143" i="28"/>
  <c r="A71" i="9"/>
  <c r="A93" i="47"/>
  <c r="A94" i="47" s="1"/>
  <c r="A95" i="47" s="1"/>
  <c r="A96" i="47" s="1"/>
  <c r="A97" i="47" s="1"/>
  <c r="A98" i="47" s="1"/>
  <c r="A99" i="47" s="1"/>
  <c r="A100" i="47" s="1"/>
  <c r="A101" i="47" s="1"/>
  <c r="A102" i="47" s="1"/>
  <c r="A103" i="47" s="1"/>
  <c r="A104" i="47" s="1"/>
  <c r="A165" i="33"/>
  <c r="A41" i="7"/>
  <c r="A42" i="7" s="1"/>
  <c r="A38" i="28"/>
  <c r="A60" i="38"/>
  <c r="A256" i="28"/>
  <c r="A257" i="28" s="1"/>
  <c r="A137" i="46"/>
  <c r="A138" i="46" s="1"/>
  <c r="A139" i="46" s="1"/>
  <c r="A140" i="46" s="1"/>
  <c r="A141" i="46" s="1"/>
  <c r="A142" i="46" s="1"/>
  <c r="A143" i="46" s="1"/>
  <c r="A144" i="46" s="1"/>
  <c r="A145" i="46" s="1"/>
  <c r="A146" i="46" s="1"/>
  <c r="A147" i="46" s="1"/>
  <c r="A148" i="46" s="1"/>
  <c r="A149" i="46" s="1"/>
  <c r="A151" i="46" l="1"/>
  <c r="A144" i="28"/>
  <c r="A58" i="43"/>
  <c r="A176" i="30"/>
  <c r="A177" i="30" s="1"/>
  <c r="A178" i="30" s="1"/>
  <c r="A179" i="30" s="1"/>
  <c r="A180" i="30" s="1"/>
  <c r="A181" i="30" s="1"/>
  <c r="A182" i="30" s="1"/>
  <c r="A183" i="30" s="1"/>
  <c r="A184" i="30" s="1"/>
  <c r="A185" i="30" s="1"/>
  <c r="A186" i="30" s="1"/>
  <c r="A187" i="30" s="1"/>
  <c r="A57" i="27"/>
  <c r="A258" i="28"/>
  <c r="A127" i="6"/>
  <c r="A37" i="37"/>
  <c r="A43" i="7"/>
  <c r="A85" i="28"/>
  <c r="A61" i="38"/>
  <c r="A39" i="28"/>
  <c r="A48" i="42"/>
  <c r="A166" i="33"/>
  <c r="A167" i="33" s="1"/>
  <c r="A168" i="33" s="1"/>
  <c r="A169" i="33" s="1"/>
  <c r="A170" i="33" s="1"/>
  <c r="A171" i="33" s="1"/>
  <c r="A172" i="33" s="1"/>
  <c r="A173" i="33" s="1"/>
  <c r="A174" i="33" s="1"/>
  <c r="A175" i="33" s="1"/>
  <c r="A176" i="33" s="1"/>
  <c r="A177" i="33" s="1"/>
  <c r="A178" i="33" s="1"/>
  <c r="A179" i="33" s="1"/>
  <c r="A106" i="47"/>
  <c r="A107" i="47" s="1"/>
  <c r="A108" i="47" s="1"/>
  <c r="A109" i="47" s="1"/>
  <c r="A110" i="47" s="1"/>
  <c r="A111" i="47" s="1"/>
  <c r="A112" i="47" s="1"/>
  <c r="A113" i="47" s="1"/>
  <c r="A114" i="47" s="1"/>
  <c r="A115" i="47" s="1"/>
  <c r="A116" i="47" s="1"/>
  <c r="A102" i="52"/>
  <c r="A72" i="9"/>
  <c r="A73" i="9" l="1"/>
  <c r="A44" i="7"/>
  <c r="A152" i="46"/>
  <c r="A153" i="46" s="1"/>
  <c r="A154" i="46" s="1"/>
  <c r="A155" i="46" s="1"/>
  <c r="A156" i="46" s="1"/>
  <c r="A157" i="46" s="1"/>
  <c r="A158" i="46" s="1"/>
  <c r="A159" i="46" s="1"/>
  <c r="A160" i="46" s="1"/>
  <c r="A161" i="46" s="1"/>
  <c r="A162" i="46" s="1"/>
  <c r="A163" i="46" s="1"/>
  <c r="A164" i="46" s="1"/>
  <c r="A165" i="46" s="1"/>
  <c r="A166" i="46" s="1"/>
  <c r="A167" i="46" s="1"/>
  <c r="A168" i="46" s="1"/>
  <c r="A169" i="46" s="1"/>
  <c r="A170" i="46" s="1"/>
  <c r="A188" i="30"/>
  <c r="A189" i="30" s="1"/>
  <c r="A190" i="30" s="1"/>
  <c r="A191" i="30" s="1"/>
  <c r="A192" i="30" s="1"/>
  <c r="A193" i="30" s="1"/>
  <c r="A194" i="30" s="1"/>
  <c r="A103" i="52"/>
  <c r="A38" i="37"/>
  <c r="A128" i="6"/>
  <c r="A130" i="6" s="1"/>
  <c r="A59" i="43"/>
  <c r="A118" i="47"/>
  <c r="A119" i="47" s="1"/>
  <c r="A120" i="47" s="1"/>
  <c r="A121" i="47" s="1"/>
  <c r="A181" i="33"/>
  <c r="A183" i="33" s="1"/>
  <c r="A259" i="28"/>
  <c r="A58" i="27"/>
  <c r="A49" i="42"/>
  <c r="A40" i="28"/>
  <c r="A62" i="38"/>
  <c r="A86" i="28"/>
  <c r="A145" i="28"/>
  <c r="A146" i="28" l="1"/>
  <c r="A122" i="47"/>
  <c r="A74" i="9"/>
  <c r="A131" i="6"/>
  <c r="A196" i="30"/>
  <c r="A87" i="28"/>
  <c r="A60" i="43"/>
  <c r="A104" i="52"/>
  <c r="A45" i="7"/>
  <c r="A63" i="38"/>
  <c r="A41" i="28"/>
  <c r="A39" i="37"/>
  <c r="A172" i="46"/>
  <c r="A50" i="42"/>
  <c r="A59" i="27"/>
  <c r="A61" i="27" s="1"/>
  <c r="A260" i="28"/>
  <c r="A184" i="33"/>
  <c r="A185" i="33" s="1"/>
  <c r="A186" i="33" s="1"/>
  <c r="A187" i="33" s="1"/>
  <c r="A188" i="33" s="1"/>
  <c r="A189" i="33" s="1"/>
  <c r="A190" i="33" s="1"/>
  <c r="A191" i="33" s="1"/>
  <c r="A193" i="33"/>
  <c r="A46" i="7"/>
  <c r="A147" i="28"/>
  <c r="A61" i="43"/>
  <c r="A132" i="6"/>
  <c r="A261" i="28"/>
  <c r="A262" i="28" s="1"/>
  <c r="A105" i="52"/>
  <c r="A197" i="30"/>
  <c r="A198" i="30" s="1"/>
  <c r="A199" i="30" s="1"/>
  <c r="A75" i="9"/>
  <c r="A62" i="27"/>
  <c r="A51" i="42"/>
  <c r="A88" i="28"/>
  <c r="A123" i="47"/>
  <c r="A124" i="47" s="1"/>
  <c r="A125" i="47" s="1"/>
  <c r="A126" i="47" s="1"/>
  <c r="A127" i="47" s="1"/>
  <c r="A128" i="47" s="1"/>
  <c r="A129" i="47" s="1"/>
  <c r="A130"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2" i="47" s="1"/>
  <c r="A153" i="47" s="1"/>
  <c r="A154" i="47" s="1"/>
  <c r="A155" i="47" s="1"/>
  <c r="A156" i="47" s="1"/>
  <c r="A157" i="47" s="1"/>
  <c r="A158" i="47" s="1"/>
  <c r="A159" i="47" s="1"/>
  <c r="A160" i="47" s="1"/>
  <c r="A161" i="47" s="1"/>
  <c r="A162" i="47" s="1"/>
  <c r="A163" i="47" s="1"/>
  <c r="A164" i="47" s="1"/>
  <c r="A165" i="47" s="1"/>
  <c r="A167" i="47" s="1"/>
  <c r="A168" i="47" s="1"/>
  <c r="A169" i="47" s="1"/>
  <c r="A170" i="47" s="1"/>
  <c r="A171" i="47" s="1"/>
  <c r="A172" i="47" s="1"/>
  <c r="A173"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5" i="47" s="1"/>
  <c r="A246" i="47" s="1"/>
  <c r="A247" i="47" s="1"/>
  <c r="A248" i="47" s="1"/>
  <c r="A250" i="47" s="1"/>
  <c r="A251" i="47" s="1"/>
  <c r="A252" i="47" s="1"/>
  <c r="A253" i="47" s="1"/>
  <c r="A254" i="47" s="1"/>
  <c r="A255" i="47" s="1"/>
  <c r="A256" i="47" s="1"/>
  <c r="A257" i="47" s="1"/>
  <c r="A258" i="47" s="1"/>
  <c r="A259" i="47" s="1"/>
  <c r="A260" i="47" s="1"/>
  <c r="A261" i="47" s="1"/>
  <c r="A262" i="47" s="1"/>
  <c r="A263" i="47" s="1"/>
  <c r="A264" i="47" s="1"/>
  <c r="A265" i="47" s="1"/>
  <c r="A266" i="47" s="1"/>
  <c r="A267" i="47" s="1"/>
  <c r="A268" i="47" s="1"/>
  <c r="A269" i="47" s="1"/>
  <c r="A270" i="47" s="1"/>
  <c r="A271" i="47" s="1"/>
  <c r="A272" i="47" s="1"/>
  <c r="A273" i="47" s="1"/>
  <c r="A274" i="47" s="1"/>
  <c r="A275" i="47" s="1"/>
  <c r="A276" i="47" s="1"/>
  <c r="A277" i="47" s="1"/>
  <c r="A278" i="47" s="1"/>
  <c r="A279" i="47" s="1"/>
  <c r="A280" i="47" s="1"/>
  <c r="A281" i="47" s="1"/>
  <c r="A282" i="47" s="1"/>
  <c r="A283" i="47" s="1"/>
  <c r="A284" i="47" s="1"/>
  <c r="A285" i="47" s="1"/>
  <c r="A286" i="47" s="1"/>
  <c r="A287" i="47" s="1"/>
  <c r="A288" i="47" s="1"/>
  <c r="A289" i="47" s="1"/>
  <c r="A290" i="47" s="1"/>
  <c r="A291" i="47" s="1"/>
  <c r="A292" i="47" s="1"/>
  <c r="A173" i="46"/>
  <c r="A174" i="46" s="1"/>
  <c r="A175" i="46" s="1"/>
  <c r="A176" i="46" s="1"/>
  <c r="A177" i="46" s="1"/>
  <c r="A40" i="37"/>
  <c r="A42" i="28"/>
  <c r="A64" i="38"/>
  <c r="A65" i="38"/>
  <c r="A201" i="30"/>
  <c r="A106" i="52"/>
  <c r="A263" i="28"/>
  <c r="A43" i="28"/>
  <c r="A148" i="28"/>
  <c r="A41" i="37"/>
  <c r="A179" i="46"/>
  <c r="A181" i="46" s="1"/>
  <c r="A133" i="6"/>
  <c r="A62" i="43"/>
  <c r="A194" i="33"/>
  <c r="A195" i="33" s="1"/>
  <c r="A196" i="33" s="1"/>
  <c r="A197" i="33" s="1"/>
  <c r="A198" i="33" s="1"/>
  <c r="A199" i="33" s="1"/>
  <c r="A200" i="33" s="1"/>
  <c r="A201" i="33" s="1"/>
  <c r="A202" i="33" s="1"/>
  <c r="A89" i="28"/>
  <c r="A52" i="42"/>
  <c r="A63" i="27"/>
  <c r="A47" i="7"/>
  <c r="A76" i="9"/>
  <c r="A77" i="9"/>
  <c r="A182" i="46"/>
  <c r="A183" i="46" s="1"/>
  <c r="A184" i="46" s="1"/>
  <c r="A185" i="46" s="1"/>
  <c r="A186" i="46" s="1"/>
  <c r="A187" i="46" s="1"/>
  <c r="A188" i="46" s="1"/>
  <c r="A189" i="46" s="1"/>
  <c r="A190" i="46" s="1"/>
  <c r="A191" i="46" s="1"/>
  <c r="A192" i="46" s="1"/>
  <c r="A149" i="28"/>
  <c r="A107" i="52"/>
  <c r="A134" i="6"/>
  <c r="A48" i="7"/>
  <c r="A42" i="37"/>
  <c r="A264" i="28"/>
  <c r="A202" i="30"/>
  <c r="A203" i="30" s="1"/>
  <c r="A204" i="30" s="1"/>
  <c r="A205" i="30" s="1"/>
  <c r="A206" i="30" s="1"/>
  <c r="A207" i="30" s="1"/>
  <c r="A208" i="30" s="1"/>
  <c r="A64" i="27"/>
  <c r="A66" i="27" s="1"/>
  <c r="A53" i="42"/>
  <c r="A90" i="28"/>
  <c r="A204" i="33"/>
  <c r="A63" i="43"/>
  <c r="A66" i="38"/>
  <c r="A67" i="38"/>
  <c r="A43" i="37"/>
  <c r="A135" i="6"/>
  <c r="A194" i="46"/>
  <c r="A64" i="43"/>
  <c r="A49" i="7"/>
  <c r="A150" i="28"/>
  <c r="A205" i="33"/>
  <c r="A206" i="33" s="1"/>
  <c r="A207" i="33" s="1"/>
  <c r="A208" i="33" s="1"/>
  <c r="A209" i="33" s="1"/>
  <c r="A210" i="33" s="1"/>
  <c r="A211" i="33" s="1"/>
  <c r="A212" i="33" s="1"/>
  <c r="A213" i="33" s="1"/>
  <c r="A214" i="33" s="1"/>
  <c r="A215" i="33" s="1"/>
  <c r="A216" i="33" s="1"/>
  <c r="A217" i="33" s="1"/>
  <c r="A218" i="33" s="1"/>
  <c r="A219" i="33" s="1"/>
  <c r="A220" i="33" s="1"/>
  <c r="A91" i="28"/>
  <c r="A108" i="52"/>
  <c r="A78" i="9"/>
  <c r="A54" i="42"/>
  <c r="A67" i="27"/>
  <c r="A210" i="30"/>
  <c r="A265" i="28"/>
  <c r="A266" i="28"/>
  <c r="A151" i="28"/>
  <c r="A68" i="27"/>
  <c r="A44" i="37"/>
  <c r="A211" i="30"/>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51" i="7"/>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5"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2" i="7" s="1"/>
  <c r="A133" i="7" s="1"/>
  <c r="A134" i="7" s="1"/>
  <c r="A135" i="7" s="1"/>
  <c r="A136" i="7" s="1"/>
  <c r="A137" i="7" s="1"/>
  <c r="A138" i="7" s="1"/>
  <c r="A140" i="7" s="1"/>
  <c r="A141" i="7" s="1"/>
  <c r="A142" i="7" s="1"/>
  <c r="A143" i="7" s="1"/>
  <c r="A144" i="7" s="1"/>
  <c r="A145"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36" i="6"/>
  <c r="A65" i="43"/>
  <c r="A66" i="43" s="1"/>
  <c r="A55" i="42"/>
  <c r="A195" i="46"/>
  <c r="A196" i="46" s="1"/>
  <c r="A68" i="38"/>
  <c r="A79" i="9"/>
  <c r="A109" i="52"/>
  <c r="A92" i="28"/>
  <c r="A222" i="33"/>
  <c r="A223" i="33"/>
  <c r="A224" i="33" s="1"/>
  <c r="A225" i="33" s="1"/>
  <c r="A226" i="33" s="1"/>
  <c r="A227" i="33" s="1"/>
  <c r="A228" i="33" s="1"/>
  <c r="A229" i="33" s="1"/>
  <c r="A230" i="33" s="1"/>
  <c r="A231" i="33" s="1"/>
  <c r="A137" i="6"/>
  <c r="A69" i="27"/>
  <c r="A93" i="28"/>
  <c r="A254" i="30"/>
  <c r="A45" i="37"/>
  <c r="A110" i="52"/>
  <c r="A80" i="9"/>
  <c r="A69" i="38"/>
  <c r="A152" i="28"/>
  <c r="A267" i="28"/>
  <c r="A198" i="46"/>
  <c r="A56" i="42"/>
  <c r="A67" i="43"/>
  <c r="A68" i="43"/>
  <c r="A255" i="30"/>
  <c r="A256" i="30" s="1"/>
  <c r="A70" i="27"/>
  <c r="A57" i="42"/>
  <c r="A94" i="28"/>
  <c r="A138" i="6"/>
  <c r="A199" i="46"/>
  <c r="A200" i="46" s="1"/>
  <c r="A201" i="46" s="1"/>
  <c r="A202" i="46" s="1"/>
  <c r="A203" i="46" s="1"/>
  <c r="A204" i="46" s="1"/>
  <c r="A268" i="28"/>
  <c r="A153" i="28"/>
  <c r="A233" i="33"/>
  <c r="A70" i="38"/>
  <c r="A81" i="9"/>
  <c r="A46" i="37"/>
  <c r="A47" i="37"/>
  <c r="A95" i="28"/>
  <c r="A96" i="28" s="1"/>
  <c r="A71" i="27"/>
  <c r="A82" i="9"/>
  <c r="A58" i="42"/>
  <c r="A258" i="30"/>
  <c r="A259" i="30" s="1"/>
  <c r="A260" i="30" s="1"/>
  <c r="A261" i="30" s="1"/>
  <c r="A262" i="30" s="1"/>
  <c r="A263" i="30" s="1"/>
  <c r="A264" i="30" s="1"/>
  <c r="A265" i="30" s="1"/>
  <c r="A266" i="30" s="1"/>
  <c r="A267" i="30" s="1"/>
  <c r="A268" i="30" s="1"/>
  <c r="A269" i="30" s="1"/>
  <c r="A270" i="30" s="1"/>
  <c r="A271" i="30" s="1"/>
  <c r="A272" i="30" s="1"/>
  <c r="A273" i="30" s="1"/>
  <c r="A274" i="30" s="1"/>
  <c r="A275" i="30" s="1"/>
  <c r="A277" i="30" s="1"/>
  <c r="A278" i="30" s="1"/>
  <c r="A279" i="30" s="1"/>
  <c r="A280" i="30" s="1"/>
  <c r="A281" i="30" s="1"/>
  <c r="A282" i="30" s="1"/>
  <c r="A283" i="30" s="1"/>
  <c r="A284" i="30" s="1"/>
  <c r="A285" i="30" s="1"/>
  <c r="A286" i="30" s="1"/>
  <c r="A287" i="30" s="1"/>
  <c r="A288" i="30" s="1"/>
  <c r="A289" i="30" s="1"/>
  <c r="A290" i="30" s="1"/>
  <c r="A71" i="38"/>
  <c r="A234" i="33"/>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154" i="28"/>
  <c r="A69" i="43"/>
  <c r="A269" i="28"/>
  <c r="A206" i="46"/>
  <c r="A139" i="6"/>
  <c r="A141" i="6" s="1"/>
  <c r="A142" i="6" s="1"/>
  <c r="A144" i="6" s="1"/>
  <c r="A145" i="6"/>
  <c r="A207" i="46"/>
  <c r="A208" i="46" s="1"/>
  <c r="A209" i="46" s="1"/>
  <c r="A210" i="46" s="1"/>
  <c r="A211" i="46" s="1"/>
  <c r="A271" i="28"/>
  <c r="A70" i="43"/>
  <c r="A155" i="28"/>
  <c r="A263" i="33"/>
  <c r="A48" i="37"/>
  <c r="A72" i="38"/>
  <c r="A59" i="42"/>
  <c r="A83" i="9"/>
  <c r="A72" i="27"/>
  <c r="A97" i="28"/>
  <c r="A98" i="28"/>
  <c r="A100" i="28" s="1"/>
  <c r="A71" i="43"/>
  <c r="A73" i="43" s="1"/>
  <c r="A74" i="43" s="1"/>
  <c r="A213" i="46"/>
  <c r="A73" i="27"/>
  <c r="A272" i="28"/>
  <c r="A146" i="6"/>
  <c r="A84" i="9"/>
  <c r="A60" i="42"/>
  <c r="A73" i="38"/>
  <c r="A49" i="37"/>
  <c r="A264" i="33"/>
  <c r="A265" i="33" s="1"/>
  <c r="A266" i="33" s="1"/>
  <c r="A267" i="33" s="1"/>
  <c r="A268" i="33" s="1"/>
  <c r="A269" i="33" s="1"/>
  <c r="A156" i="28"/>
  <c r="A157" i="28"/>
  <c r="A74" i="27"/>
  <c r="A271" i="33"/>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214" i="46"/>
  <c r="A215" i="46" s="1"/>
  <c r="A216" i="46" s="1"/>
  <c r="A217" i="46" s="1"/>
  <c r="A218" i="46" s="1"/>
  <c r="A219" i="46" s="1"/>
  <c r="A220" i="46" s="1"/>
  <c r="A221" i="46" s="1"/>
  <c r="A222" i="46" s="1"/>
  <c r="A223" i="46" s="1"/>
  <c r="A224" i="46" s="1"/>
  <c r="A50" i="37"/>
  <c r="A75" i="43"/>
  <c r="A74" i="38"/>
  <c r="A61" i="42"/>
  <c r="A147" i="6"/>
  <c r="A85" i="9"/>
  <c r="A102" i="28"/>
  <c r="A273" i="28"/>
  <c r="A274" i="28"/>
  <c r="A226" i="46"/>
  <c r="A158" i="28"/>
  <c r="A103" i="28"/>
  <c r="A75" i="27"/>
  <c r="A86" i="9"/>
  <c r="A148" i="6"/>
  <c r="A62" i="42"/>
  <c r="A75" i="38"/>
  <c r="A76" i="43"/>
  <c r="A51" i="37"/>
  <c r="A53" i="37" s="1"/>
  <c r="A54" i="37" s="1"/>
  <c r="A55" i="37"/>
  <c r="A159" i="28"/>
  <c r="A275" i="28"/>
  <c r="A77" i="43"/>
  <c r="A227" i="46"/>
  <c r="A228" i="46" s="1"/>
  <c r="A229" i="46" s="1"/>
  <c r="A230" i="46" s="1"/>
  <c r="A231" i="46" s="1"/>
  <c r="A76" i="38"/>
  <c r="A63" i="42"/>
  <c r="A149" i="6"/>
  <c r="A87" i="9"/>
  <c r="A76" i="27"/>
  <c r="A104" i="28"/>
  <c r="A105" i="28"/>
  <c r="A276" i="28"/>
  <c r="A56" i="37"/>
  <c r="A57" i="37" s="1"/>
  <c r="A58" i="37" s="1"/>
  <c r="A77" i="27"/>
  <c r="A160" i="28"/>
  <c r="A78" i="38"/>
  <c r="A88" i="9"/>
  <c r="A90" i="9" s="1"/>
  <c r="A150" i="6"/>
  <c r="A64" i="42"/>
  <c r="A233" i="46"/>
  <c r="A234" i="46" s="1"/>
  <c r="A235" i="46" s="1"/>
  <c r="A236" i="46" s="1"/>
  <c r="A237" i="46" s="1"/>
  <c r="A238" i="46" s="1"/>
  <c r="A239" i="46" s="1"/>
  <c r="A240" i="46" s="1"/>
  <c r="A241" i="46" s="1"/>
  <c r="A242" i="46" s="1"/>
  <c r="A243" i="46" s="1"/>
  <c r="A244" i="46" s="1"/>
  <c r="A245" i="46" s="1"/>
  <c r="A246" i="46" s="1"/>
  <c r="A247" i="46" s="1"/>
  <c r="A248" i="46" s="1"/>
  <c r="A249" i="46" s="1"/>
  <c r="A250" i="46" s="1"/>
  <c r="A251" i="46" s="1"/>
  <c r="A78" i="43"/>
  <c r="A79" i="43"/>
  <c r="A277" i="28"/>
  <c r="A106" i="28"/>
  <c r="A78" i="27"/>
  <c r="A65" i="42"/>
  <c r="A161" i="28"/>
  <c r="A162" i="28" s="1"/>
  <c r="A163" i="28" s="1"/>
  <c r="A151" i="6"/>
  <c r="A91" i="9"/>
  <c r="A79" i="38"/>
  <c r="A59" i="37"/>
  <c r="A60" i="37"/>
  <c r="A278" i="28"/>
  <c r="A66" i="42"/>
  <c r="A80" i="38"/>
  <c r="A80" i="43"/>
  <c r="A92" i="9"/>
  <c r="A152" i="6"/>
  <c r="A164" i="28"/>
  <c r="A79" i="27"/>
  <c r="A107" i="28"/>
  <c r="A108" i="28"/>
  <c r="A279" i="28"/>
  <c r="A81" i="43"/>
  <c r="A80" i="27"/>
  <c r="A61" i="37"/>
  <c r="A81" i="38"/>
  <c r="A165" i="28"/>
  <c r="A153" i="6"/>
  <c r="A93" i="9"/>
  <c r="A67" i="42"/>
  <c r="A69" i="42" s="1"/>
  <c r="A70" i="42"/>
  <c r="A280" i="28"/>
  <c r="A109" i="28"/>
  <c r="A94" i="9"/>
  <c r="A154" i="6"/>
  <c r="A166" i="28"/>
  <c r="A81" i="27"/>
  <c r="A82" i="38"/>
  <c r="A62" i="37"/>
  <c r="A82" i="43"/>
  <c r="A83" i="43"/>
  <c r="A281" i="28"/>
  <c r="A95" i="9"/>
  <c r="A63" i="37"/>
  <c r="A71" i="42"/>
  <c r="A83" i="38"/>
  <c r="A82" i="27"/>
  <c r="A167" i="28"/>
  <c r="A155" i="6"/>
  <c r="A110" i="28"/>
  <c r="A111" i="28"/>
  <c r="A282" i="28"/>
  <c r="A72" i="42"/>
  <c r="A156" i="6"/>
  <c r="A84" i="43"/>
  <c r="A168" i="28"/>
  <c r="A83" i="27"/>
  <c r="A84" i="38"/>
  <c r="A64" i="37"/>
  <c r="A96" i="9"/>
  <c r="A97" i="9"/>
  <c r="A283" i="28"/>
  <c r="A65" i="37"/>
  <c r="A112" i="28"/>
  <c r="A85" i="38"/>
  <c r="A84" i="27"/>
  <c r="A169" i="28"/>
  <c r="A85" i="43"/>
  <c r="A157" i="6"/>
  <c r="A73" i="42"/>
  <c r="A74" i="42"/>
  <c r="A284" i="28"/>
  <c r="A86" i="38"/>
  <c r="A158" i="6"/>
  <c r="A98" i="9"/>
  <c r="A113" i="28"/>
  <c r="A86" i="43"/>
  <c r="A170" i="28"/>
  <c r="A85" i="27"/>
  <c r="A66" i="37"/>
  <c r="A67" i="37"/>
  <c r="A285" i="28"/>
  <c r="A75" i="42"/>
  <c r="A87" i="38"/>
  <c r="A86" i="27"/>
  <c r="A99" i="9"/>
  <c r="A171" i="28"/>
  <c r="A87" i="43"/>
  <c r="A114" i="28"/>
  <c r="A159" i="6"/>
  <c r="A160" i="6"/>
  <c r="A286" i="28"/>
  <c r="A87" i="27"/>
  <c r="A115" i="28"/>
  <c r="A68" i="37"/>
  <c r="A70" i="37" s="1"/>
  <c r="A71" i="37" s="1"/>
  <c r="A88" i="38"/>
  <c r="A88" i="43"/>
  <c r="A90" i="43" s="1"/>
  <c r="A172" i="28"/>
  <c r="A100" i="9"/>
  <c r="A76" i="42"/>
  <c r="A77" i="42"/>
  <c r="A287" i="28"/>
  <c r="A101" i="9"/>
  <c r="A161" i="6"/>
  <c r="A163" i="6" s="1"/>
  <c r="A173" i="28"/>
  <c r="A91" i="43"/>
  <c r="A89" i="38"/>
  <c r="A72" i="37"/>
  <c r="A116" i="28"/>
  <c r="A88" i="27"/>
  <c r="A89" i="27"/>
  <c r="A288" i="28"/>
  <c r="A174" i="28"/>
  <c r="A117" i="28"/>
  <c r="A78" i="42"/>
  <c r="A164" i="6"/>
  <c r="A73" i="37"/>
  <c r="A90" i="38"/>
  <c r="A92" i="43"/>
  <c r="A102" i="9"/>
  <c r="A103" i="9"/>
  <c r="A105" i="9" s="1"/>
  <c r="A289" i="28"/>
  <c r="A93" i="43"/>
  <c r="A90" i="27"/>
  <c r="A91" i="38"/>
  <c r="A74" i="37"/>
  <c r="A175" i="28"/>
  <c r="A165" i="6"/>
  <c r="A79" i="42"/>
  <c r="A118" i="28"/>
  <c r="A119" i="28"/>
  <c r="A290" i="28"/>
  <c r="A92" i="38"/>
  <c r="A80" i="42"/>
  <c r="A106" i="9"/>
  <c r="A166" i="6"/>
  <c r="A176" i="28"/>
  <c r="A75" i="37"/>
  <c r="A94" i="43"/>
  <c r="A91" i="27"/>
  <c r="A92" i="27"/>
  <c r="A95" i="43"/>
  <c r="A120" i="28"/>
  <c r="A76" i="37"/>
  <c r="A291" i="28"/>
  <c r="A177" i="28"/>
  <c r="A167" i="6"/>
  <c r="A107" i="9"/>
  <c r="A81" i="42"/>
  <c r="A93" i="38"/>
  <c r="A94" i="38"/>
  <c r="A93" i="27"/>
  <c r="A77" i="37"/>
  <c r="A82" i="42"/>
  <c r="A292" i="28"/>
  <c r="A108" i="9"/>
  <c r="A168" i="6"/>
  <c r="A178" i="28"/>
  <c r="A96" i="43"/>
  <c r="A97" i="43"/>
  <c r="A95" i="38"/>
  <c r="A78" i="37"/>
  <c r="A179" i="28"/>
  <c r="A83" i="42"/>
  <c r="A169" i="6"/>
  <c r="A109" i="9"/>
  <c r="A293" i="28"/>
  <c r="A94" i="27"/>
  <c r="A95" i="27"/>
  <c r="A98" i="43"/>
  <c r="A180" i="28"/>
  <c r="A294" i="28"/>
  <c r="A296" i="28" s="1"/>
  <c r="A110" i="9"/>
  <c r="A170" i="6"/>
  <c r="A79" i="37"/>
  <c r="A84" i="42"/>
  <c r="A96" i="38"/>
  <c r="A97" i="38"/>
  <c r="A96" i="27"/>
  <c r="A181" i="28"/>
  <c r="A99" i="43"/>
  <c r="A85" i="42"/>
  <c r="A297" i="28"/>
  <c r="A80" i="37"/>
  <c r="A171" i="6"/>
  <c r="A111" i="9"/>
  <c r="A112" i="9"/>
  <c r="A98" i="38"/>
  <c r="A298" i="28"/>
  <c r="A172" i="6"/>
  <c r="A86" i="42"/>
  <c r="A81" i="37"/>
  <c r="A97" i="27"/>
  <c r="A182" i="28"/>
  <c r="A100" i="43"/>
  <c r="A101" i="43"/>
  <c r="A113" i="9"/>
  <c r="A115" i="9" s="1"/>
  <c r="A99" i="38"/>
  <c r="A183" i="28"/>
  <c r="A98" i="27"/>
  <c r="A82" i="37"/>
  <c r="A84" i="37" s="1"/>
  <c r="A85" i="37" s="1"/>
  <c r="A87" i="42"/>
  <c r="A173" i="6"/>
  <c r="A299" i="28"/>
  <c r="A300" i="28"/>
  <c r="A102" i="43"/>
  <c r="A100" i="38"/>
  <c r="A174" i="6"/>
  <c r="A88" i="42"/>
  <c r="A90" i="42" s="1"/>
  <c r="A184" i="28"/>
  <c r="A86" i="37"/>
  <c r="A99" i="27"/>
  <c r="A116" i="9"/>
  <c r="A117" i="9"/>
  <c r="A301" i="28"/>
  <c r="A91" i="42"/>
  <c r="A100" i="27"/>
  <c r="A87" i="37"/>
  <c r="A186" i="28"/>
  <c r="A175" i="6"/>
  <c r="A103" i="43"/>
  <c r="A101" i="38"/>
  <c r="A102" i="38"/>
  <c r="A118" i="9"/>
  <c r="A92" i="42"/>
  <c r="A104" i="43"/>
  <c r="A101" i="27"/>
  <c r="A176" i="6"/>
  <c r="A187" i="28"/>
  <c r="A88" i="37"/>
  <c r="A302" i="28"/>
  <c r="A303" i="28"/>
  <c r="A103" i="38"/>
  <c r="A105" i="43"/>
  <c r="A89" i="37"/>
  <c r="A189" i="28"/>
  <c r="A177" i="6"/>
  <c r="A102" i="27"/>
  <c r="A93" i="42"/>
  <c r="A119" i="9"/>
  <c r="A120" i="9"/>
  <c r="A105" i="38"/>
  <c r="A94" i="42"/>
  <c r="A90" i="37"/>
  <c r="A304" i="28"/>
  <c r="A103" i="27"/>
  <c r="A178" i="6"/>
  <c r="A190" i="28"/>
  <c r="A191" i="28"/>
  <c r="A91" i="37"/>
  <c r="A121" i="9"/>
  <c r="A179" i="6"/>
  <c r="A104" i="27"/>
  <c r="A305" i="28"/>
  <c r="A106" i="38"/>
  <c r="A95" i="42"/>
  <c r="A97" i="42" s="1"/>
  <c r="A98" i="42"/>
  <c r="A107" i="38"/>
  <c r="A192" i="28"/>
  <c r="A306" i="28"/>
  <c r="A105" i="27"/>
  <c r="A180" i="6"/>
  <c r="A122" i="9"/>
  <c r="A92" i="37"/>
  <c r="A93" i="37"/>
  <c r="A123" i="9"/>
  <c r="A99" i="42"/>
  <c r="A181" i="6"/>
  <c r="A106" i="27"/>
  <c r="A307" i="28"/>
  <c r="A193" i="28"/>
  <c r="A108" i="38"/>
  <c r="A109" i="38"/>
  <c r="A107" i="27"/>
  <c r="A124" i="9"/>
  <c r="A194" i="28"/>
  <c r="A100" i="42"/>
  <c r="A308" i="28"/>
  <c r="A183" i="6"/>
  <c r="A94" i="37"/>
  <c r="A95" i="37"/>
  <c r="A309" i="28"/>
  <c r="A125" i="9"/>
  <c r="A184" i="6"/>
  <c r="A195" i="28"/>
  <c r="A101" i="42"/>
  <c r="A108" i="27"/>
  <c r="A110" i="27" s="1"/>
  <c r="A110" i="38"/>
  <c r="A111" i="38"/>
  <c r="A185" i="6"/>
  <c r="A111" i="27"/>
  <c r="A96" i="37"/>
  <c r="A102" i="42"/>
  <c r="A196" i="28"/>
  <c r="A126" i="9"/>
  <c r="A310" i="28"/>
  <c r="A311" i="28"/>
  <c r="A112" i="27"/>
  <c r="A127" i="9"/>
  <c r="A97" i="37"/>
  <c r="A197" i="28"/>
  <c r="A103" i="42"/>
  <c r="A186" i="6"/>
  <c r="A112" i="38"/>
  <c r="A113" i="38"/>
  <c r="A198" i="28"/>
  <c r="A187" i="6"/>
  <c r="A98" i="37"/>
  <c r="A312" i="28"/>
  <c r="A104" i="42"/>
  <c r="A128" i="9"/>
  <c r="A113" i="27"/>
  <c r="A114" i="27"/>
  <c r="A313" i="28"/>
  <c r="A315" i="28" s="1"/>
  <c r="A199" i="28"/>
  <c r="A129" i="9"/>
  <c r="A114" i="38"/>
  <c r="A105" i="42"/>
  <c r="A99" i="37"/>
  <c r="A188" i="6"/>
  <c r="A189" i="6"/>
  <c r="A130" i="9"/>
  <c r="A115" i="27"/>
  <c r="A100" i="37"/>
  <c r="A200" i="28"/>
  <c r="A106" i="42"/>
  <c r="A115" i="38"/>
  <c r="A316" i="28"/>
  <c r="A317" i="28"/>
  <c r="A101" i="37"/>
  <c r="A190" i="6"/>
  <c r="A116" i="38"/>
  <c r="A116" i="27"/>
  <c r="A107" i="42"/>
  <c r="A201" i="28"/>
  <c r="A131" i="9"/>
  <c r="A132" i="9"/>
  <c r="A134" i="9" s="1"/>
  <c r="A117" i="27"/>
  <c r="A318" i="28"/>
  <c r="A202" i="28"/>
  <c r="A117" i="38"/>
  <c r="A108" i="42"/>
  <c r="A191" i="6"/>
  <c r="A102" i="37"/>
  <c r="A103" i="37"/>
  <c r="A105" i="37" s="1"/>
  <c r="A106" i="37" s="1"/>
  <c r="A109" i="42"/>
  <c r="A118" i="27"/>
  <c r="A192" i="6"/>
  <c r="A319" i="28"/>
  <c r="A135" i="9"/>
  <c r="A118" i="38"/>
  <c r="A203" i="28"/>
  <c r="A204" i="28"/>
  <c r="A320" i="28"/>
  <c r="A110" i="42"/>
  <c r="A119" i="38"/>
  <c r="A193" i="6"/>
  <c r="A136" i="9"/>
  <c r="A119" i="27"/>
  <c r="A107" i="37"/>
  <c r="A108" i="37"/>
  <c r="A194" i="6"/>
  <c r="A205" i="28"/>
  <c r="A120" i="27"/>
  <c r="A137" i="9"/>
  <c r="A111" i="42"/>
  <c r="A120" i="38"/>
  <c r="A321" i="28"/>
  <c r="A323" i="28" s="1"/>
  <c r="A324" i="28"/>
  <c r="A112" i="42"/>
  <c r="A206" i="28"/>
  <c r="A121" i="38"/>
  <c r="A121" i="27"/>
  <c r="A195" i="6"/>
  <c r="A138" i="9"/>
  <c r="A109" i="37"/>
  <c r="A110" i="37"/>
  <c r="A196" i="6"/>
  <c r="A113" i="42"/>
  <c r="A139" i="9"/>
  <c r="A122" i="38"/>
  <c r="A122" i="27"/>
  <c r="A207" i="28"/>
  <c r="A325" i="28"/>
  <c r="A326" i="28"/>
  <c r="A123" i="27"/>
  <c r="A197" i="6"/>
  <c r="A208" i="28"/>
  <c r="A123" i="38"/>
  <c r="A140" i="9"/>
  <c r="A114" i="42"/>
  <c r="A111" i="37"/>
  <c r="A112" i="37"/>
  <c r="A209" i="28"/>
  <c r="A327" i="28"/>
  <c r="A115" i="42"/>
  <c r="A124" i="27"/>
  <c r="A126" i="27" s="1"/>
  <c r="A141" i="9"/>
  <c r="A124" i="38"/>
  <c r="A198" i="6"/>
  <c r="A199" i="6"/>
  <c r="A142" i="9"/>
  <c r="A113" i="37"/>
  <c r="A125" i="38"/>
  <c r="A328" i="28"/>
  <c r="A330" i="28" s="1"/>
  <c r="A116" i="42"/>
  <c r="A127" i="27"/>
  <c r="A210" i="28"/>
  <c r="A211" i="28"/>
  <c r="A126" i="38"/>
  <c r="A128" i="27"/>
  <c r="A331" i="28"/>
  <c r="A332" i="28" s="1"/>
  <c r="A333" i="28" s="1"/>
  <c r="A114" i="37"/>
  <c r="A117" i="42"/>
  <c r="A143" i="9"/>
  <c r="A145" i="9" s="1"/>
  <c r="A200" i="6"/>
  <c r="A202" i="6" s="1"/>
  <c r="A203" i="6"/>
  <c r="A334" i="28"/>
  <c r="A146" i="9"/>
  <c r="A129" i="27"/>
  <c r="A118" i="42"/>
  <c r="A115" i="37"/>
  <c r="A127" i="38"/>
  <c r="A212" i="28"/>
  <c r="A213" i="28"/>
  <c r="A116" i="37"/>
  <c r="A128" i="38"/>
  <c r="A130" i="27"/>
  <c r="A119" i="42"/>
  <c r="A147" i="9"/>
  <c r="A335" i="28"/>
  <c r="A204" i="6"/>
  <c r="A205" i="6"/>
  <c r="A120" i="42"/>
  <c r="A214" i="28"/>
  <c r="A336" i="28"/>
  <c r="A117" i="37"/>
  <c r="A148" i="9"/>
  <c r="A131" i="27"/>
  <c r="A129" i="38"/>
  <c r="A130" i="38"/>
  <c r="A149" i="9"/>
  <c r="A151" i="9" s="1"/>
  <c r="A132" i="27"/>
  <c r="A337" i="28"/>
  <c r="A215" i="28"/>
  <c r="A118" i="37"/>
  <c r="A120" i="37" s="1"/>
  <c r="A121" i="37" s="1"/>
  <c r="A121" i="42"/>
  <c r="A206" i="6"/>
  <c r="A207" i="6"/>
  <c r="A209" i="6" s="1"/>
  <c r="A122" i="42"/>
  <c r="A122" i="37"/>
  <c r="A216" i="28"/>
  <c r="A338" i="28"/>
  <c r="A131" i="38"/>
  <c r="A133" i="27"/>
  <c r="A152" i="9"/>
  <c r="A134" i="27"/>
  <c r="A339" i="28"/>
  <c r="A210" i="6"/>
  <c r="A132" i="38"/>
  <c r="A217" i="28"/>
  <c r="A123" i="37"/>
  <c r="A153" i="9"/>
  <c r="A123" i="42"/>
  <c r="A124" i="42"/>
  <c r="A154" i="9"/>
  <c r="A211" i="6"/>
  <c r="A135" i="27"/>
  <c r="A218" i="28"/>
  <c r="A124" i="37"/>
  <c r="A133" i="38"/>
  <c r="A340" i="28"/>
  <c r="A341" i="28"/>
  <c r="A136" i="27"/>
  <c r="A134" i="38"/>
  <c r="A125" i="37"/>
  <c r="A219" i="28"/>
  <c r="A212" i="6"/>
  <c r="A155" i="9"/>
  <c r="A125" i="42"/>
  <c r="A126" i="42"/>
  <c r="A220" i="28"/>
  <c r="A342" i="28"/>
  <c r="A156" i="9"/>
  <c r="A126" i="37"/>
  <c r="A213" i="6"/>
  <c r="A137" i="27"/>
  <c r="A135" i="38"/>
  <c r="A136" i="38"/>
  <c r="A138" i="27"/>
  <c r="A157" i="9"/>
  <c r="A214" i="6"/>
  <c r="A127" i="42"/>
  <c r="A127" i="37"/>
  <c r="A221" i="28"/>
  <c r="A222" i="28"/>
  <c r="A215" i="6"/>
  <c r="A158" i="9"/>
  <c r="A160" i="9" s="1"/>
  <c r="A161" i="9" s="1"/>
  <c r="A128" i="37"/>
  <c r="A128" i="42"/>
  <c r="A137" i="38"/>
  <c r="A139" i="27"/>
  <c r="A140" i="27"/>
  <c r="A138" i="38"/>
  <c r="A223" i="28"/>
  <c r="A129" i="37"/>
  <c r="A129" i="42"/>
  <c r="A131" i="42" s="1"/>
  <c r="A216" i="6"/>
  <c r="A162" i="9"/>
  <c r="A164" i="9" s="1"/>
  <c r="A165" i="9"/>
  <c r="A217" i="6"/>
  <c r="A139" i="38"/>
  <c r="A130" i="37"/>
  <c r="A132" i="42"/>
  <c r="A141" i="27"/>
  <c r="A224" i="28"/>
  <c r="A225" i="28"/>
  <c r="A133" i="42"/>
  <c r="A166" i="9"/>
  <c r="A142" i="27"/>
  <c r="A140" i="38"/>
  <c r="A218" i="6"/>
  <c r="A131" i="37"/>
  <c r="A132" i="37"/>
  <c r="A143" i="27"/>
  <c r="A219" i="6"/>
  <c r="A134" i="42"/>
  <c r="A167" i="9"/>
  <c r="A226" i="28"/>
  <c r="A227" i="28"/>
  <c r="A168" i="9"/>
  <c r="A144" i="27"/>
  <c r="A135" i="42"/>
  <c r="A220" i="6"/>
  <c r="A133" i="37"/>
  <c r="A134" i="37"/>
  <c r="A136" i="42"/>
  <c r="A221" i="6"/>
  <c r="A169" i="9"/>
  <c r="A145" i="27"/>
  <c r="A228" i="28"/>
  <c r="A229" i="28"/>
  <c r="A170" i="9"/>
  <c r="A146" i="27"/>
  <c r="A222" i="6"/>
  <c r="A135" i="37"/>
  <c r="A137" i="42"/>
  <c r="A138" i="42"/>
  <c r="A171" i="9"/>
  <c r="A136" i="37"/>
  <c r="A230" i="28"/>
  <c r="A223" i="6"/>
  <c r="A147" i="27"/>
  <c r="A148" i="27"/>
  <c r="A172" i="9"/>
  <c r="A224" i="6"/>
  <c r="A139" i="42"/>
  <c r="A137" i="37"/>
  <c r="A138" i="37"/>
  <c r="A225" i="6"/>
  <c r="A140" i="42"/>
  <c r="A173" i="9"/>
  <c r="A174" i="9"/>
  <c r="A141" i="42"/>
  <c r="A226" i="6"/>
  <c r="A139" i="37"/>
  <c r="A140" i="37"/>
  <c r="A227" i="6"/>
  <c r="A142" i="42"/>
  <c r="A144" i="42" s="1"/>
  <c r="A175" i="9"/>
  <c r="A176" i="9"/>
  <c r="A228" i="6"/>
  <c r="A145" i="42"/>
  <c r="A141" i="37"/>
  <c r="A142" i="37"/>
  <c r="A146" i="42"/>
  <c r="A229" i="6"/>
  <c r="A177" i="9"/>
  <c r="A230" i="6"/>
  <c r="A147" i="42"/>
  <c r="A143" i="37"/>
  <c r="A178" i="9"/>
  <c r="A179" i="9"/>
  <c r="A144" i="37"/>
  <c r="A148" i="42"/>
  <c r="A231" i="6"/>
  <c r="A232" i="6"/>
  <c r="A149" i="42"/>
  <c r="A145" i="37"/>
  <c r="A180" i="9"/>
  <c r="A146" i="37"/>
  <c r="A150" i="42"/>
  <c r="A152" i="42" s="1"/>
  <c r="A233" i="6"/>
  <c r="A234" i="6"/>
  <c r="A153" i="42"/>
  <c r="A154" i="42" s="1"/>
  <c r="A147" i="37"/>
  <c r="A148" i="37"/>
  <c r="A150" i="37" s="1"/>
  <c r="A151" i="37" s="1"/>
  <c r="A155" i="42"/>
  <c r="A235" i="6"/>
  <c r="A236" i="6"/>
  <c r="A156" i="42"/>
  <c r="A152" i="37"/>
  <c r="A157" i="42"/>
  <c r="A237" i="6"/>
  <c r="A153" i="37"/>
  <c r="A154" i="37"/>
  <c r="A156" i="37" s="1"/>
  <c r="A157" i="37" s="1"/>
  <c r="A238" i="6"/>
  <c r="A158" i="42"/>
  <c r="A159" i="42"/>
  <c r="A239" i="6"/>
  <c r="A158" i="37"/>
  <c r="A159" i="37"/>
  <c r="A240" i="6"/>
  <c r="A160" i="42"/>
  <c r="A161" i="42"/>
  <c r="A160" i="37"/>
  <c r="A241" i="6"/>
  <c r="A243" i="6" s="1"/>
  <c r="A244" i="6"/>
  <c r="A161" i="37"/>
  <c r="A162" i="42"/>
  <c r="A163" i="42"/>
  <c r="A245" i="6"/>
  <c r="A162" i="37"/>
  <c r="A163" i="37"/>
  <c r="A246" i="6"/>
  <c r="A164" i="42"/>
  <c r="A165" i="42"/>
  <c r="A247" i="6"/>
  <c r="A164" i="37"/>
  <c r="A165" i="37"/>
  <c r="A248" i="6"/>
  <c r="A166" i="42"/>
  <c r="A167" i="42"/>
  <c r="A249" i="6"/>
  <c r="A166" i="37"/>
  <c r="A167" i="37"/>
  <c r="A250" i="6"/>
  <c r="A251" i="6"/>
  <c r="A168" i="37"/>
  <c r="A169" i="37"/>
  <c r="A252" i="6"/>
  <c r="A253" i="6"/>
  <c r="A170" i="37"/>
  <c r="A171" i="37"/>
  <c r="A254" i="6"/>
  <c r="A255" i="6"/>
  <c r="A172" i="37"/>
  <c r="A173" i="37"/>
  <c r="A175" i="37" s="1"/>
  <c r="A176" i="37" s="1"/>
  <c r="A256" i="6"/>
  <c r="A257" i="6"/>
  <c r="A177" i="37"/>
  <c r="A178" i="37"/>
  <c r="A179" i="37"/>
  <c r="A180" i="37"/>
  <c r="A181" i="37"/>
  <c r="A182" i="37"/>
  <c r="A183" i="37"/>
  <c r="A184" i="37"/>
  <c r="A185" i="37"/>
  <c r="A186" i="37"/>
  <c r="A187" i="37"/>
  <c r="A188" i="37"/>
  <c r="A189" i="37"/>
  <c r="A190" i="37"/>
  <c r="A191" i="37"/>
  <c r="A193" i="37"/>
  <c r="A194" i="37" s="1"/>
  <c r="A195" i="37"/>
  <c r="A196" i="37"/>
</calcChain>
</file>

<file path=xl/sharedStrings.xml><?xml version="1.0" encoding="utf-8"?>
<sst xmlns="http://schemas.openxmlformats.org/spreadsheetml/2006/main" count="9270" uniqueCount="3435">
  <si>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</si>
  <si>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</si>
  <si>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</si>
  <si>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</si>
  <si>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</si>
  <si>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</si>
  <si>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</si>
  <si>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</si>
  <si>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</si>
  <si>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</si>
  <si>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</si>
  <si>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</si>
  <si>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</si>
  <si>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</si>
  <si>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</si>
  <si>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</si>
  <si>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</si>
  <si>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</si>
  <si>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</si>
  <si>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</si>
  <si>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</si>
  <si>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</si>
  <si>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</si>
  <si>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</si>
  <si>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</si>
  <si>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</si>
  <si>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</si>
  <si>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</si>
  <si>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</si>
  <si>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</si>
  <si>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</si>
  <si>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</si>
  <si>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</si>
  <si>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</si>
  <si>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</si>
  <si>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</si>
  <si>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</si>
  <si>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</si>
  <si>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</si>
  <si>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</si>
  <si>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</si>
  <si>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</si>
  <si>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</si>
  <si>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</si>
  <si>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</si>
  <si>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</si>
  <si>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</si>
  <si>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</si>
  <si>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</si>
  <si>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</si>
  <si>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</si>
  <si>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</si>
  <si>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</si>
  <si>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</si>
  <si>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</si>
  <si>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</si>
  <si>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t>GT.2</t>
  </si>
  <si>
    <t>The system shall support import and export data with web services formats.</t>
  </si>
  <si>
    <t>GT.3</t>
  </si>
  <si>
    <t>The system shall integrate with third-party signature validation systems (e.g., DocuSign).</t>
  </si>
  <si>
    <t>Desired</t>
  </si>
  <si>
    <t>Integration with the likes of DocuSign</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</si>
  <si>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</si>
  <si>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</si>
  <si>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</si>
  <si>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</si>
  <si>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</si>
  <si>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 xml:space="preserve">Image recognition and Report customization </t>
  </si>
  <si>
    <t>.txt;</t>
  </si>
  <si>
    <t>.csv;</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</si>
  <si>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</si>
  <si>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</si>
  <si>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</si>
  <si>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</si>
  <si>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</si>
  <si>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t>The system has the ability to provide a toolkit to create and manage API's, in an easy user-friendly interface.</t>
  </si>
  <si>
    <t>The system has the ability to support API's (Application Programming Interface) for third-party system integration.</t>
  </si>
  <si>
    <t>The system has its own API keys and connectors for third-party and in-house system integration.</t>
  </si>
  <si>
    <t>The system shall support scheduled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</si>
  <si>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</si>
  <si>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</si>
  <si>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</si>
  <si>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t>The system shall operate on mobile devices (e.g., tablets, smart phones) and size-render appropriately.</t>
  </si>
  <si>
    <t>The system shall be device agnostic when run on mobile devices (e.g., the system can be run on Android, iOS, Windows, etc.).</t>
  </si>
  <si>
    <t>The system shall provide a production, test, and development environment including the ability to track software changes applied to each environment and roll back as necessary.</t>
  </si>
  <si>
    <t>Document Management</t>
  </si>
  <si>
    <t>The system shall provide "Document Management System" functionality to track electronic files associated with specific system records.</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</si>
  <si>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</si>
  <si>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</si>
  <si>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</si>
  <si>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t>
  </si>
  <si>
    <t>The system shall allow a user to scan documents directly into the system.</t>
  </si>
  <si>
    <t xml:space="preserve">The system shall permit export or a file directly for document storage, for example in a third-party system or network drive. </t>
  </si>
  <si>
    <t>The system shall email a hyperlink of an electronic file to another internal party.</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</si>
  <si>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</si>
  <si>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</si>
  <si>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 .jpg.).</t>
  </si>
  <si>
    <t>The system shall allow the City to restrict or define allowable file types.</t>
  </si>
  <si>
    <t>The system shall allow the City to set file size limitations.</t>
  </si>
  <si>
    <t>The system shall allow the City to electronically stamp documents.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</si>
  <si>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</si>
  <si>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</si>
  <si>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 xml:space="preserve">The system shall electronically capture and store files, with Optical Character Recognition (OCR) capabilities. </t>
  </si>
  <si>
    <t>This is standard in AP invoices and Recruiting</t>
  </si>
  <si>
    <t>Security</t>
  </si>
  <si>
    <t>The system shall utilize the organization's authentication protocol. (https://learn.microsoft.com/en-us/azure/active-directory/fundamentals/auth-sync-overview).</t>
  </si>
  <si>
    <t>The system shall utilize the existing Active Directory user authentication regardless of deployment method.</t>
  </si>
  <si>
    <t>The system shall support Single Sign-On (SSO).</t>
  </si>
  <si>
    <t>The system shall inherit groups from Active Directory for application authentication.</t>
  </si>
  <si>
    <t>The system shall assign users a unique ID and password.</t>
  </si>
  <si>
    <t>The system has the ability for IDs and passwords to use "strong passwords" including; alpha, numeric, lowercase, uppercase, and special characters, as defined by organization policy.</t>
  </si>
  <si>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</si>
  <si>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</si>
  <si>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</si>
  <si>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</si>
  <si>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</si>
  <si>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t>The system shall allow for multi-factor authentication.</t>
  </si>
  <si>
    <t>The system shall provide import and export capabilities with user-level security options to control access to sensitive information.</t>
  </si>
  <si>
    <t>The system shall encrypt data stored in the database (data at rest).</t>
  </si>
  <si>
    <t>The system shall encrypt data stored in the application.</t>
  </si>
  <si>
    <t>The system shall encrypt data in-transit.</t>
  </si>
  <si>
    <t>The system shall provide security at the following levels:</t>
  </si>
  <si>
    <t>Department;</t>
  </si>
  <si>
    <t>Division;</t>
  </si>
  <si>
    <t>Role or group;</t>
  </si>
  <si>
    <t>User ID;</t>
  </si>
  <si>
    <t>Screen;</t>
  </si>
  <si>
    <t>Menu;</t>
  </si>
  <si>
    <t>Report;</t>
  </si>
  <si>
    <t xml:space="preserve">Field; </t>
  </si>
  <si>
    <t>Additional data masking services needs to be procured</t>
  </si>
  <si>
    <t>Field value as defined by the City (e.g., benefit category, employee class);</t>
  </si>
  <si>
    <t>Element in chart of accounts; and</t>
  </si>
  <si>
    <t>Transaction type.</t>
  </si>
  <si>
    <t>The system shall provide role-based security.</t>
  </si>
  <si>
    <t>The system shall allow the City to determine which fields are visible to which security roles.</t>
  </si>
  <si>
    <t>The system shall track audit changes throughout the system that creates a log of all records maintained and includes:</t>
  </si>
  <si>
    <t xml:space="preserve"> </t>
  </si>
  <si>
    <t>Date;</t>
  </si>
  <si>
    <t>Time, to the nearest minute;</t>
  </si>
  <si>
    <t>User;</t>
  </si>
  <si>
    <t>Information prior to change;</t>
  </si>
  <si>
    <t>Changed information; and</t>
  </si>
  <si>
    <t>Other administer-configurable information.</t>
  </si>
  <si>
    <t>The system shall provide configurable audit reports.</t>
  </si>
  <si>
    <t>The system shall automatically send configured audit reports on a scheduled basis or by a triggered audit event.</t>
  </si>
  <si>
    <t>The system shall allow auditing within modules to be determined by the module, and configured by the administrator.</t>
  </si>
  <si>
    <t>The system shall update all security roles automatically (user discretion) when a change in the "master" role is made with updates made in real time and applied to all in-progress activities.</t>
  </si>
  <si>
    <t>The system shall allow a city systems administrator to configure the duration in which audit logs are retained (e.g., 90 days).</t>
  </si>
  <si>
    <t>The system shall allow the City system administrator to add and change permissions for system access.</t>
  </si>
  <si>
    <t xml:space="preserve">The system shall log users off the system after a City systems administrator-defined period of inactivity. </t>
  </si>
  <si>
    <t>The system shall allow a City system administrator to log out users by module.</t>
  </si>
  <si>
    <t>The system shall allow multiple levels of City designated system administrators (i.e., IT/technical and end-user department/functional).</t>
  </si>
  <si>
    <t>The system shall restrict users by module from logging into the system during periodic system maintenance.</t>
  </si>
  <si>
    <t>The system shall track audit changes at the database-level.</t>
  </si>
  <si>
    <t>Additional database audit services needs to be procured</t>
  </si>
  <si>
    <t>The system shall automate the export of audit logs.</t>
  </si>
  <si>
    <t>The system shall provide configurable exception reports.</t>
  </si>
  <si>
    <t>The system shall allow authorized users to have access to a log of security activity to determine users that have signed on and off the system, as well as unsuccessful attempts to sign on to the system.</t>
  </si>
  <si>
    <t>The system shall mask fields by user role including but not limited to:</t>
  </si>
  <si>
    <t>Tax numbers/ID;</t>
  </si>
  <si>
    <t>Date of Birth;</t>
  </si>
  <si>
    <t>Passwords;</t>
  </si>
  <si>
    <t>Bank account numbers;</t>
  </si>
  <si>
    <t>Social Security numbers;</t>
  </si>
  <si>
    <t>Driver's License numbers;</t>
  </si>
  <si>
    <t>Email addresses;</t>
  </si>
  <si>
    <t>Addresses; and</t>
  </si>
  <si>
    <t>Other, City-defined fields. Please describe limitations in comments.</t>
  </si>
  <si>
    <t xml:space="preserve">The system shall mask a portion of any of the above fields. </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</si>
  <si>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</si>
  <si>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</si>
  <si>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This would have to be customized at the report definition level</t>
  </si>
  <si>
    <t>The system shall be operational on a 24 x 7 scheduled basis.</t>
  </si>
  <si>
    <t>The system shall ensure that all modules are compliant with the most recent version of the Payment Card Industry (PCI) Data Security Standards (DSS).</t>
  </si>
  <si>
    <t>User Interface</t>
  </si>
  <si>
    <t>The system shall provide the user with integrated application modules that offer a consistent user interface to minimize user training and administration of the system.</t>
  </si>
  <si>
    <t>The system shall provide drop down boxes, or other pick list functionality, for data selection.</t>
  </si>
  <si>
    <t>The system shall provide configurable quick keys or keyboard shortcuts (i.e., function keys).</t>
  </si>
  <si>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</si>
  <si>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</si>
  <si>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t>The system shall provide customizable screens based on roles and permissions.</t>
  </si>
  <si>
    <t>The system shall provide contextual help (i.e., field descriptions that are displayed based on the location of the mouse or cursor).</t>
  </si>
  <si>
    <t>The system shall provide customizable help.</t>
  </si>
  <si>
    <t>Additional module for contextual help and training will need to be procured</t>
  </si>
  <si>
    <t>The system shall provide data validation on entry.</t>
  </si>
  <si>
    <t>The system shall create error logs with detail associated with the error.</t>
  </si>
  <si>
    <t>The system shall allow users to send error reports to the City IT Department.</t>
  </si>
  <si>
    <t>The system shall provide configuration options for the level of detail that is logged in error logs.</t>
  </si>
  <si>
    <t>The system shall add a new value to a pick list table without having to navigate from the table, with appropriate security permissions.</t>
  </si>
  <si>
    <t>The system shall spell check on any field with the ability for a user to accept or ignore suggestion.</t>
  </si>
  <si>
    <t>The browser being used to interact will be the necessary spell check</t>
  </si>
  <si>
    <t>The system shall validate against address field entries to align with City address standards.</t>
  </si>
  <si>
    <t>The system shall support CASS certification for USA and Canada.</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</si>
  <si>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</si>
  <si>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</si>
  <si>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</si>
  <si>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</si>
  <si>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The system shall warn a user that they are about to execute a process and ask if they want to proceed (i.e., to warn before posting a batch of changes, etc.).</t>
  </si>
  <si>
    <t>The system shall allow an administrator to configure which business process are prompted with a warning to proceed, with appropriate security permissions.</t>
  </si>
  <si>
    <t>The system shall allow the configuration of processes using either the keyboard only, the mouse only, or a combination of the two, depending on a user's preference.</t>
  </si>
  <si>
    <t>The system shall allow the system administrator to rename field labels.</t>
  </si>
  <si>
    <t>The system shall support pre-filled fields in appropriately pre-formatted screens eliminating redundant data entry.</t>
  </si>
  <si>
    <t>The system shall display which environment the user is logged into (i.e., test vs. production).</t>
  </si>
  <si>
    <t>The system shall render application windows to the set screen resolution without application window truncation, or require scrolling to access all areas of the window.</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</si>
  <si>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</si>
  <si>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</si>
  <si>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</si>
  <si>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t>The system shall allow systems administrators to assign different levels of approval for the same user.</t>
  </si>
  <si>
    <t>The system shall allow systems administrators to configure the system to maintain separation of duties related to workflow approval processes.</t>
  </si>
  <si>
    <t>The system shall allow users to approve multiple tasks/transactions simultaneously.</t>
  </si>
  <si>
    <t>The system shall provide workflow functionality in all proposed system modules.</t>
  </si>
  <si>
    <t>The system shall set workflow rules by:</t>
  </si>
  <si>
    <t>Role;</t>
  </si>
  <si>
    <t>Any string in the Chart of Accounts or Account;</t>
  </si>
  <si>
    <t>Thresholds;</t>
  </si>
  <si>
    <t>Percentage argument;</t>
  </si>
  <si>
    <t>Numerical argument;</t>
  </si>
  <si>
    <t>Record type (i.e., permit type, purchase order, etc.);</t>
  </si>
  <si>
    <t>Priority type; and</t>
  </si>
  <si>
    <t>Other City-defined criteria. Please describe limitations in comments.</t>
  </si>
  <si>
    <t>The workflows can be customized as needed by the City</t>
  </si>
  <si>
    <t>The system shall allow temporary availability status changes of users (e.g., unavailable due to vacation time).</t>
  </si>
  <si>
    <t>The system shall re-route workflow assignments based on availability triggered by user unavailable status.</t>
  </si>
  <si>
    <t>The system shall re-route workflow assignments based on availability triggered by City-defined periods of no response.</t>
  </si>
  <si>
    <t>The system shall notify a system admin of unsuccessful workflow processes.</t>
  </si>
  <si>
    <t>The system shall provide event-driven notification by email to multiple users that can be configured at any step within any workflow.</t>
  </si>
  <si>
    <t>The system shall allow notifications to be configurable (on/off) by the individual user type and/or module.</t>
  </si>
  <si>
    <t>The system shall allow graphical tools for documenting workflow.</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</si>
  <si>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</si>
  <si>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Reporting and Dashboards</t>
  </si>
  <si>
    <t>The system shall provide an Executive Information System (EIS) (i.e., a performance dashboard).</t>
  </si>
  <si>
    <t>The system shall customize the information presented on the EIS by user.</t>
  </si>
  <si>
    <t>The system shall customize the information presented on the EIS by group of users.</t>
  </si>
  <si>
    <t>The system shall display information on the EIS in real-time.</t>
  </si>
  <si>
    <t>The system shall provide a library of standard reports (i.e., "canned" reports).</t>
  </si>
  <si>
    <t>The system shall allow a user to modify existing reports, with appropriate security permissions.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</si>
  <si>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</si>
  <si>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</si>
  <si>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</si>
  <si>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</si>
  <si>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</si>
  <si>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to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</si>
  <si>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</si>
  <si>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</si>
  <si>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</si>
  <si>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allow reports to be generated that have "drill-down" capabilities.</t>
  </si>
  <si>
    <t xml:space="preserve">The system shall print graphs and charts for presentation style reports.
</t>
  </si>
  <si>
    <t>Mobile Devices</t>
  </si>
  <si>
    <t xml:space="preserve">The system shall provide a user interface that is fully accessible from mobile devices. </t>
  </si>
  <si>
    <t>The system is HTML responsive and can adjust to screen size of the mobile device being used. (e.g., iPhone, iPad, laptop).</t>
  </si>
  <si>
    <t>The system shall provide an iOS app for use on both iPhones and iPads.</t>
  </si>
  <si>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</si>
  <si>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</si>
  <si>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General Ledger and Financial Reporting</t>
  </si>
  <si>
    <t>Description of Requirement</t>
  </si>
  <si>
    <t>General Requirements</t>
  </si>
  <si>
    <t>GL.1</t>
  </si>
  <si>
    <t>The system shall provide a General Ledger that is integrated with all other proposed system modules so that reconciliation between applications is user friendly and efficient.</t>
  </si>
  <si>
    <t>GL.2</t>
  </si>
  <si>
    <t>The system shall produce statements at any user defined interval (i.e., daily, weekly, monthly, quarterly, and annually) in summary or detail and can be subtotaled at multiple levels in the chart of accounts.</t>
  </si>
  <si>
    <t>GL.3</t>
  </si>
  <si>
    <t>The system shall allow month end closings to occur in a new fiscal year without having to close the previous fiscal year, including producing all month end financial statements.</t>
  </si>
  <si>
    <t>GL.4</t>
  </si>
  <si>
    <t>The system shall note on the balance sheet financial statements that the prior fiscal year has not been closed and balances are subject to change.</t>
  </si>
  <si>
    <t>GL.5</t>
  </si>
  <si>
    <t xml:space="preserve">The system shall perform a soft year end close and lock balances in place for balance sheet balances as well as close the revenues and expenditures into the balance sheet zeroing them out for the new year. </t>
  </si>
  <si>
    <t>GL.6</t>
  </si>
  <si>
    <t>The system shall support multi-year funds.</t>
  </si>
  <si>
    <t>GL.7</t>
  </si>
  <si>
    <t>The system shall produce balance sheets and other financial reports from a prior closed year and period with an option to include inactive accounts with activity or a balance.</t>
  </si>
  <si>
    <t>GL.8</t>
  </si>
  <si>
    <t>The system shall automatically roll forward balances for balance sheet accounts at year end for a soft close.</t>
  </si>
  <si>
    <t>GL.9</t>
  </si>
  <si>
    <t>The system shall perform "soft closes" on periods so that a period may be opened again with proper permissions for the purposes of posting activity to that period.</t>
  </si>
  <si>
    <t>GL.10</t>
  </si>
  <si>
    <t>The system shall automatically update the fiscal year and period on the first day of each period, with ability to override with permissions.</t>
  </si>
  <si>
    <t>GL.11</t>
  </si>
  <si>
    <t>The system shall limit account inquiry access to the balance/summary level.</t>
  </si>
  <si>
    <t>GL.12</t>
  </si>
  <si>
    <t xml:space="preserve">The system shall restrict GL posting (i.e., live or batch) by account number with appropriate security permissions. </t>
  </si>
  <si>
    <t>GL.13</t>
  </si>
  <si>
    <t>The system shall flag an account as inactive based on a specified effective date.</t>
  </si>
  <si>
    <t>GL.14</t>
  </si>
  <si>
    <t>The system shall carry a range of the chart of accounts forward to eliminate the need to manually key these accounts into the system.</t>
  </si>
  <si>
    <t>GL.15</t>
  </si>
  <si>
    <t>The system shall perform automatic posting of recurring journal entries with appropriate security permissions.</t>
  </si>
  <si>
    <t>GL.16</t>
  </si>
  <si>
    <t>The system shall flag a journal entry as a reversing journal entry and identify the new journal entry number and date.</t>
  </si>
  <si>
    <t>GL.17</t>
  </si>
  <si>
    <t>The system shall perform automatic reversals of month-end accruals at the beginning of the next period.</t>
  </si>
  <si>
    <t>GL.18</t>
  </si>
  <si>
    <t xml:space="preserve">The system shall allow users to retrieve GL related information a minimum of ten years old. </t>
  </si>
  <si>
    <t>GL.19</t>
  </si>
  <si>
    <t>The system shall perform basic validation routines before data can be entered (e.g., data type checking, account validation, project numbers).</t>
  </si>
  <si>
    <t>GL.20</t>
  </si>
  <si>
    <t>The system shall allow the produced reports to be editable by a user for formatting and final edits.</t>
  </si>
  <si>
    <t>GL.21</t>
  </si>
  <si>
    <t>The system shall track pooled cash by fund for a singular bank account.</t>
  </si>
  <si>
    <t>GL.22</t>
  </si>
  <si>
    <t>The system shall track multiple pooled cash by fund for multiple bank accounts.</t>
  </si>
  <si>
    <t>GL.23</t>
  </si>
  <si>
    <t>The system shall provide a pick-list of reasons for rejecting general ledger transactions.</t>
  </si>
  <si>
    <t>GL.24</t>
  </si>
  <si>
    <t>The system shall display user defined reasons for rejecting general ledger transactions.</t>
  </si>
  <si>
    <t>GL.25</t>
  </si>
  <si>
    <t>The system shall provide at least 13 periods, including one for audit adjustments (period 13).</t>
  </si>
  <si>
    <t>GL.26</t>
  </si>
  <si>
    <t>The system shall allow a user to move a division or project from one department to another and carry over all associated history.</t>
  </si>
  <si>
    <t>GL.27</t>
  </si>
  <si>
    <t xml:space="preserve">The system shall attach documentation to an account based on account access permissions. </t>
  </si>
  <si>
    <t>Account access permissions is standard, however attaching any documentation needs an extension</t>
  </si>
  <si>
    <t>GL.28</t>
  </si>
  <si>
    <t>The system shall enter comments at account set up based on account access permissions.</t>
  </si>
  <si>
    <t>needs system extension</t>
  </si>
  <si>
    <t>GL.29</t>
  </si>
  <si>
    <t>The system shall add user date and time comments per GL account.</t>
  </si>
  <si>
    <t>GL.30</t>
  </si>
  <si>
    <t>The system shall add user date and time comments per GL account transaction.</t>
  </si>
  <si>
    <t>GL.31</t>
  </si>
  <si>
    <t>The system shall capture comments added for audit trail purposes.</t>
  </si>
  <si>
    <t>Chart of Accounts</t>
  </si>
  <si>
    <t>The system shall provide a single chart of accounts file that is referenced by all other proposed system modules.</t>
  </si>
  <si>
    <t>The system shall either automatically generate or copy chart of account records when creating new funds, departments, and any other reorganizations.</t>
  </si>
  <si>
    <t>The system shall provide chart of account alphanumeric "short cuts" for reducing the number of key strokes when entering or looking up chart of account numbers.</t>
  </si>
  <si>
    <t>The system shall provide a "suggested text" function for looking up and selecting account numbers, with the ability to turn this function on/off by user.</t>
  </si>
  <si>
    <t>The system shall only allow users with appropriate security permissions the ability to create or inactive a new account (i.e., only the Finance Director can create a new account).</t>
  </si>
  <si>
    <t>The system shall provide the ability to mass delete/archive historical accounts.</t>
  </si>
  <si>
    <t>The system shall track monthly fund balances for distribution of interest.</t>
  </si>
  <si>
    <t>The system shall support 10 or more alphanumeric segments in the current chart of accounts.</t>
  </si>
  <si>
    <t>The system shall identify the Annual Comprehensive Financial Report (ACFR) reporting category and subcategory by account.</t>
  </si>
  <si>
    <t xml:space="preserve">The system shall capture cost centers for transactions for departments to track activity within a single GL account. </t>
  </si>
  <si>
    <t>The system shall set up a fund as non-interest bearing.</t>
  </si>
  <si>
    <t>The system shall change the name of any segment of the account number while leaving the historic description the same.</t>
  </si>
  <si>
    <t>The system shall support at least a 30-character long description field for each segment of the COA.</t>
  </si>
  <si>
    <t xml:space="preserve">The system shall support at least a 15-character short description field for each segment of the COA. </t>
  </si>
  <si>
    <t>Journal Entries</t>
  </si>
  <si>
    <t>The system shall import and export journal entries using MS Excel spreadsheets and other user-defined formats.</t>
  </si>
  <si>
    <t xml:space="preserve">The system shall edit journal entry data that was imported prior to posting to the GL with appropriate security and audit trail information. </t>
  </si>
  <si>
    <t xml:space="preserve">The system shall post statistical or non-financial data. </t>
  </si>
  <si>
    <t>The system shall use workflow technology to automatically route journal entries, including reversals, with attachments, to approvers prior to posting.</t>
  </si>
  <si>
    <t>The system shall provide standard, recurring, and reversing journal entry capabilities.</t>
  </si>
  <si>
    <t>The system shall maintain at least seven years of detailed journal entry transactions and budget information and provides the ability to maintain greater than seven years if desired.</t>
  </si>
  <si>
    <t>The system shall automatically populate fiscal year and period based on transaction type with the ability to override and disable.</t>
  </si>
  <si>
    <t>The system shall automatically populate fiscal year and period based on effective date with the ability to override and disable.</t>
  </si>
  <si>
    <t>The system shall automatically transfer activity from one account to another account with the ability to limit the setup of automatic transfers based on security permissions.</t>
  </si>
  <si>
    <t>The system shall disallow further posting to an account that is closed or inactive.</t>
  </si>
  <si>
    <t xml:space="preserve">The system shall disallow posting to a closed period. </t>
  </si>
  <si>
    <t xml:space="preserve">The system shall allow posting to a soft closed period based on user-defined permissions. </t>
  </si>
  <si>
    <t xml:space="preserve">The system shall prevent posting a journal entry to a control account. </t>
  </si>
  <si>
    <t>The system shall prevent editing a sub-system batch prior to posting to the GL based on security permissions.</t>
  </si>
  <si>
    <t>The system shall generate date-specific reversing entries.</t>
  </si>
  <si>
    <t>The system shall accommodate free form text associated with a journal entry based on security permissions.</t>
  </si>
  <si>
    <t>The system shall accommodate attachments associated with a journal entry based on security permissions.</t>
  </si>
  <si>
    <t>The system shall remove attachments associated with a journal entry based on security permissions.</t>
  </si>
  <si>
    <t>The system shall allow for limited text description (100 characters) and expanded free form text on each transaction within a journal entry.</t>
  </si>
  <si>
    <t>The system shall automatically assign sequential numbers to all journal entry transactions for audit trail purposes.</t>
  </si>
  <si>
    <t>Reporting</t>
  </si>
  <si>
    <t xml:space="preserve">The system shall provide a financial statement report writer to allow end users to create user-defined financial statement and statistical reports without users needing to know the table structure. </t>
  </si>
  <si>
    <t>The system shall provide a library of "canned" reports to be used by City staff with limited parameter entry.</t>
  </si>
  <si>
    <t>The system shall provide linkage between reportable sections of the ACFR and other generated reports (i.e., Exhibits, Management Discussion and Analysis, Notes to the Financial Statements and Statistics).</t>
  </si>
  <si>
    <t>The system shall generate reports to assist the City with completing and filing mandatory State tax forms.</t>
  </si>
  <si>
    <t>The system shall export to various formats to create a custom designed ACFR document.</t>
  </si>
  <si>
    <t>The system shall generate information for multiple periods and or multiple fiscal years in one query.</t>
  </si>
  <si>
    <t>The system shall query on all data fields in the General Ledger module in order to provide a user defined query screen.</t>
  </si>
  <si>
    <t>The system shall support user defined queries and allow these queries to create reports.</t>
  </si>
  <si>
    <t>The system shall set unique security permissions for each system-generated report.</t>
  </si>
  <si>
    <t>The system shall export all system-generated reports to .xlsx or .csv format.</t>
  </si>
  <si>
    <t>The system shall support user defined queries and sharing of these in the system with other users.</t>
  </si>
  <si>
    <t>The system shall provide all query and reporting capabilities by summary or detail.</t>
  </si>
  <si>
    <t>The system shall generate a report across any segment or group of segments in the chart of accounts.</t>
  </si>
  <si>
    <t>The system shall schedule reports to be run during non-business hours on a user defined schedule.</t>
  </si>
  <si>
    <t>The system shall display all reports to the screen with a user-defined option for printing, with the ability to turn this feature on or off.</t>
  </si>
  <si>
    <t>The system shall provide comparison reports (e.g., between different periods, as user-defined).</t>
  </si>
  <si>
    <t xml:space="preserve">The system shall select active and/or inactive accounts by year for reporting purposes for multiple user defined years. </t>
  </si>
  <si>
    <t>The system shall generate a General Ledger Audit Report based on permissions.</t>
  </si>
  <si>
    <t>The system shall produce monthly, quarterly, and annual financial statements (Income Statement, Balance Sheet, Budget Comparisons by Department, etc.).</t>
  </si>
  <si>
    <t>The system shall produce monthly, quarterly, and annual financial statements at City-defined levels.</t>
  </si>
  <si>
    <t>The system shall print graphs and charts for presentation style reports.</t>
  </si>
  <si>
    <t>The system shall export graphs and charts for presentation style reports to common desktop publishing applications.</t>
  </si>
  <si>
    <t>The system shall report by pay period for personnel expense (i.e.,1 of the 26).</t>
  </si>
  <si>
    <t>The system shall project and report on end of year accruals (e.g., payroll).</t>
  </si>
  <si>
    <t>The system shall print a summary explanation report of every GL account and its description.</t>
  </si>
  <si>
    <t>The system shall perform wildcard searches by GL transaction fields.</t>
  </si>
  <si>
    <t>The system, at a minimum, shall produce the following reports (current and previous years and for multi-year funds where applicable):</t>
  </si>
  <si>
    <t>Inception to date, for total expenditures for all City projects across multiple fiscal years by project type;</t>
  </si>
  <si>
    <t>Expenditures relative to budget;</t>
  </si>
  <si>
    <t>Revenues relative to budget;</t>
  </si>
  <si>
    <t>Year-to-date expenditures;</t>
  </si>
  <si>
    <t>Year-to-date revenues;</t>
  </si>
  <si>
    <t>Month-to-date expenditures;</t>
  </si>
  <si>
    <t>Month-to-date revenues;</t>
  </si>
  <si>
    <t>Budget to actual by all budget line items;</t>
  </si>
  <si>
    <t>Multiple budget types to actual (e.g., actual to versions of budget);</t>
  </si>
  <si>
    <t>Open encumbrance report;</t>
  </si>
  <si>
    <t>Pre-encumbrance report;</t>
  </si>
  <si>
    <t>Comparison of expenditures by month;</t>
  </si>
  <si>
    <t>Income statement;</t>
  </si>
  <si>
    <t>Cash flow;</t>
  </si>
  <si>
    <t>Statement of net position;</t>
  </si>
  <si>
    <t>Statement of revenues and expenditures including budget amounts;</t>
  </si>
  <si>
    <t>WIP construction;</t>
  </si>
  <si>
    <t>Capital projects;</t>
  </si>
  <si>
    <t>Comparison of revenues and expenditures by month;</t>
  </si>
  <si>
    <t>Comparison of revenues and expenditures by quarter;</t>
  </si>
  <si>
    <t>Summary and detail trial balance at any budget level;</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</si>
  <si>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</si>
  <si>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</si>
  <si>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</si>
  <si>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</si>
  <si>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</si>
  <si>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</si>
  <si>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</si>
  <si>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</si>
  <si>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</si>
  <si>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 with associated detail;</t>
  </si>
  <si>
    <t>Trend Analysis for Expenditures;</t>
  </si>
  <si>
    <t>Any fund type financial statements;</t>
  </si>
  <si>
    <t>Financial statements for all separate legal entities; and</t>
  </si>
  <si>
    <t>Consolidated Financial Statements.</t>
  </si>
  <si>
    <t>Budgeting – Operating, Personnel, Capital</t>
  </si>
  <si>
    <t>BD.1</t>
  </si>
  <si>
    <t>The system has the ability for the Budgeting module to use the same chart of accounts as the rest of the system.</t>
  </si>
  <si>
    <t xml:space="preserve">The system shall create all budgets by user-defined period. </t>
  </si>
  <si>
    <t xml:space="preserve">The system shall allow departments to further drill down to at least one level below the City's lowest level of chart of accounts for detailed tracking purposes. </t>
  </si>
  <si>
    <t>The system shall provide a framework or model for budgeting, so that once a budget model is built, changes to the budget only require entering variance amounts.</t>
  </si>
  <si>
    <t xml:space="preserve">The system shall store a minimum of seven years budget-to-actual results at any account level. </t>
  </si>
  <si>
    <t xml:space="preserve">The system shall provide a long and short description field of a minimum of 256 and 50 characters (respectively) to store notes for each budgeted account with the ability to roll over to the general ledger, at all levels/versions of budgeting. </t>
  </si>
  <si>
    <t>The system shall provide salary and benefit information by employee, for budgeting purposes.</t>
  </si>
  <si>
    <t xml:space="preserve">As part of Oracle EPM </t>
  </si>
  <si>
    <t>The system shall create and enforce the budget at any segment of the City's chart of accounts.</t>
  </si>
  <si>
    <t>The system shall budget at any level with budgetary control at the line item level based on user-defined criteria.</t>
  </si>
  <si>
    <t>The system shall provide adequate budget monitoring functionality, such as performing budget checks at the account category level.</t>
  </si>
  <si>
    <t xml:space="preserve">The system shall facilitate creation of the capital budget and store data for, at a minimum, five previous fiscal years, the current fiscal year, and five future fiscal years. </t>
  </si>
  <si>
    <t>The system shall provide online budget entry and reporting capabilities for individual departments with appropriate security permissions.</t>
  </si>
  <si>
    <t>The system shall roll budget memos and/or text fields associated with a budget line item to the next fiscal year.</t>
  </si>
  <si>
    <t>The system shall calculate a total for multiple sub-entries for each budgeted account line to identify the budget line detail.</t>
  </si>
  <si>
    <t>The system shall display, inquire, and report on budget-to-actual with percentages and actual dollars of available budget for an account or group of accounts at any time.</t>
  </si>
  <si>
    <t>The system shall provide budgetary control at the department level to control spending based on City-defined criteria.</t>
  </si>
  <si>
    <t>The system shall provide a City-defined budget dashboard view of key indicators, including but not limited to:</t>
  </si>
  <si>
    <t>Budget to actual;</t>
  </si>
  <si>
    <t>Project completion;</t>
  </si>
  <si>
    <t>Fund;</t>
  </si>
  <si>
    <t>Account code;</t>
  </si>
  <si>
    <t>Project;</t>
  </si>
  <si>
    <t>Grant;</t>
  </si>
  <si>
    <t>Sub-Entries (transactions);</t>
  </si>
  <si>
    <t>Current year-to-date compared to previous year-to-date;</t>
  </si>
  <si>
    <t>Current year-to-date compared to previous year-to-date with the ability to select by period (i.e. do not want to only show year-to-date total amounts);</t>
  </si>
  <si>
    <t>Current year-to-date compared to multiple previous year-to-dates with the ability to select by year and period; and</t>
  </si>
  <si>
    <t>Other, City-defined.</t>
  </si>
  <si>
    <t>The system shall add attachments at the detail level of the budget, including but not limited to:</t>
  </si>
  <si>
    <t>MS Word;</t>
  </si>
  <si>
    <t>MS Excel;</t>
  </si>
  <si>
    <t>PDF; and</t>
  </si>
  <si>
    <t>Budget Preparation</t>
  </si>
  <si>
    <t xml:space="preserve">The system shall produce a unified, Citywide budget and revenue estimate that is automatically consolidated from electronic inputs of different departments (i.e., debt service funds, all budget components such as statistical information). </t>
  </si>
  <si>
    <t>The system shall name and support multiple versions of a budget at a department level.</t>
  </si>
  <si>
    <t>The system shall support at least 5 versions of the City's budget by year with versioning history for each.</t>
  </si>
  <si>
    <t>The system shall store reasons (notes/comments) for each budget version.</t>
  </si>
  <si>
    <t xml:space="preserve">The system shall allow users with appropriate security permissions to identify and flag budget details that are one-time or recurring. </t>
  </si>
  <si>
    <t xml:space="preserve">The system shall associate a start and end date with a supplemental budget request. </t>
  </si>
  <si>
    <t>The system shall prepare budgets that accommodate specific amounts needed for department, division, account, classification of account, fund, project/grant, special program, or other City-defined needs.</t>
  </si>
  <si>
    <t>The system shall load budget amounts based on one or more of the following ranges or subset of ranges:</t>
  </si>
  <si>
    <t>Zero balances in all accounts;</t>
  </si>
  <si>
    <t>Current year's original budget;</t>
  </si>
  <si>
    <t>Current year's amended budget; and</t>
  </si>
  <si>
    <t xml:space="preserve">The system shall create fixed cost budgets based on prior year actual activity, anticipated rate increases, and anticipated capital asset additions (i.e., equipment replacement, fleet maintenance, and fuel). </t>
  </si>
  <si>
    <t xml:space="preserve">The system shall create replacement and maintenance budgets based on an items useful life, annual maintenance, and annual replacement contributions. </t>
  </si>
  <si>
    <t>The system shall automate budget information to expedite budget offers and avoid human error.</t>
  </si>
  <si>
    <t xml:space="preserve">The system shall allow administrators to pre-populate fields, allowing individual departments to fill in budget information, with an option by period, easily in a template format. </t>
  </si>
  <si>
    <t>The system shall allow new budgets to be created from historical financial information or past budgets.</t>
  </si>
  <si>
    <t xml:space="preserve">The system shall identify and provide last fiscal year's outstanding encumbrances as adjustments to new fiscal year's adopted budget, and is able to be incorporated into the general ledger based on City-defined criteria following council approval. </t>
  </si>
  <si>
    <t>The system shall carry all general ledger accounts and transactions forward for budgeting purposes to eliminate the need to manually key these accounts into the system.</t>
  </si>
  <si>
    <t>The system shall support the submission of a detailed budget, which includes revenue sources, detailed expenditures, multi-funding sources, multi-year budget, and matching funds.</t>
  </si>
  <si>
    <t xml:space="preserve">The system shall view City-defined budget detail through the entire process, utilizing multiple filtering capabilities (i.e., use of City-defined queries). </t>
  </si>
  <si>
    <t>The system shall support the workflow of the City's budget process, with different phases and approval processes.</t>
  </si>
  <si>
    <t>The system shall support electronic workflow of notifications for reviewing the budget.</t>
  </si>
  <si>
    <t>The system shall provide City-defined electronic budget review capabilities for individual departments.</t>
  </si>
  <si>
    <t>The system shall prevent users from making changes to a proposed departmental budget without appropriate approval.</t>
  </si>
  <si>
    <t>Budget Maintenance</t>
  </si>
  <si>
    <t>The system shall track budget amounts and associated detail created during budget preparation at any level in the chart of accounts.</t>
  </si>
  <si>
    <t>The system shall track the original budget and amendments made during the year and distinguish between the two.</t>
  </si>
  <si>
    <t>The system shall provide a department user interface to maintain, modify, monitor, and manage detailed department level budgets with appropriate security permissions.</t>
  </si>
  <si>
    <t>The system shall allow the budget to be amended and/or adjusted (twice at minimum) during the year by authorized personnel and provides an audit trail of those amendments.</t>
  </si>
  <si>
    <t>The system shall present, track, and maintain, various budget statuses including: Revised, Adopted, Requested, and Approved.</t>
  </si>
  <si>
    <t>The system shall store the following information when a budget supplement (transfer/amendment) is made:</t>
  </si>
  <si>
    <t>Type of change;</t>
  </si>
  <si>
    <t>Reason for change;</t>
  </si>
  <si>
    <t>Original requestor of change;</t>
  </si>
  <si>
    <t>Approvers of change;</t>
  </si>
  <si>
    <t>Tracking of all historical changes;</t>
  </si>
  <si>
    <t>User making change;</t>
  </si>
  <si>
    <t>Date and time of change requested;</t>
  </si>
  <si>
    <t>Date, ordinance number, and language of City Council approval;</t>
  </si>
  <si>
    <t>Comments/notes;</t>
  </si>
  <si>
    <t>Scanned and attached documentation; and</t>
  </si>
  <si>
    <t>The system shall allow City-defined interfund or intrafund budget transfers of funding, through workflow, with appropriate permissions and approvals.</t>
  </si>
  <si>
    <t>The system shall lockout changes to the budget after City-defined dates and criteria.</t>
  </si>
  <si>
    <t xml:space="preserve">The system shall provide internal controls for making budget adjustments. </t>
  </si>
  <si>
    <t>The system shall reference and/or document City record information related to budget transfers/amendments.</t>
  </si>
  <si>
    <t>Personnel/Position Budgeting</t>
  </si>
  <si>
    <t>The system is integrated with the proposed payroll application, enabling the inclusion of payroll and personnel information into the budget in real-time or on a scheduled basis.</t>
  </si>
  <si>
    <t xml:space="preserve">The system shall provide payroll and benefit information by position or by employee for budgeting purposes. </t>
  </si>
  <si>
    <t xml:space="preserve">The system shall project position budgets for up to five years or other City defined period of time. </t>
  </si>
  <si>
    <t xml:space="preserve">The system shall identify positions and employees receiving additional pays (e.g., working out-of-class and special pays) that can be partitioned for budgeting and forecasting. </t>
  </si>
  <si>
    <t xml:space="preserve">The system shall generate payroll forecasts for various "what if" scenarios by applying multiple percentage increases to multiple earnings and benefits categories, as defined by the user. </t>
  </si>
  <si>
    <t>The system shall generate payroll forecasts by pay or step plan for budgeting purposes.</t>
  </si>
  <si>
    <t>The system shall include future pay and benefit increases/decreases (e.g., position step increases, contract provisions) in budget projections based on effective dates.</t>
  </si>
  <si>
    <t>They system shall budget for vacant positions, including premium earnings, benefits, and other pays.</t>
  </si>
  <si>
    <t>The system shall recalculate position budget forecasts based on employment actions and salary/benefit changes with appropriate review and approvals.</t>
  </si>
  <si>
    <t xml:space="preserve">The system shall allow for changes to and deletions of a position. </t>
  </si>
  <si>
    <t>The system shall track actual vs. budget cost differences by position and/or job classification by City-defined periods (e.g., fiscal year and calendar year).</t>
  </si>
  <si>
    <t>The system shall approve actions related to a position through role-based security and workflow.</t>
  </si>
  <si>
    <t>The system shall have a position control file to ensure that new employees are linked to authorized pay and positions and to ensure that employment does not exceed authorized levels and adopted budget funding.</t>
  </si>
  <si>
    <t>The system shall make mass changes on employee data based on reorganizations (reassign departments or divisions).</t>
  </si>
  <si>
    <t>The system shall add or delete mass employee (FTE) to departments or divisions based upon user-defined need.</t>
  </si>
  <si>
    <t>The system shall define reporting relationships for each position control number, and allow for employees transferred, including supervisors, into new positions to automatically be assigned into a pre-determined reporting hierarchy.</t>
  </si>
  <si>
    <t>The system shall track the following position information:</t>
  </si>
  <si>
    <t>Multiple organizational levels;</t>
  </si>
  <si>
    <t>Pay grade and step plan;</t>
  </si>
  <si>
    <t>Pay schedule;</t>
  </si>
  <si>
    <t>Job classification code and/or title;</t>
  </si>
  <si>
    <t>Date filled;</t>
  </si>
  <si>
    <t>Date vacated;</t>
  </si>
  <si>
    <t>Incentives and certification pay;</t>
  </si>
  <si>
    <t>Date established or approved;</t>
  </si>
  <si>
    <t>Budgeted Cost broken out (salary, benefits, other pay, other City-defined);</t>
  </si>
  <si>
    <t>Actual Cost broken out (salary, benefits, other pay, other City-defined);</t>
  </si>
  <si>
    <t>Funding Source Codes;</t>
  </si>
  <si>
    <t>FLSA Status;</t>
  </si>
  <si>
    <t>EEO Function;</t>
  </si>
  <si>
    <t>EEO Category;</t>
  </si>
  <si>
    <t>Status (e.g., active, inactive, frozen, pending); and</t>
  </si>
  <si>
    <t>The system shall assign multiple funding sources, including project and grants, to each employee or position.</t>
  </si>
  <si>
    <t xml:space="preserve">The system shall forecast suggested wage progression changes. </t>
  </si>
  <si>
    <t>The system shall attach documents to position control records.</t>
  </si>
  <si>
    <t>The system shall track authorized positions by exempt vs. non exempt.</t>
  </si>
  <si>
    <t>The system shall track temporary, casual, part-time, and seasonal (positions without benefits).</t>
  </si>
  <si>
    <t>The system shall drill-down from a filled position to the employee detail.</t>
  </si>
  <si>
    <t>Multi-Year and Capital Improvement Budgeting</t>
  </si>
  <si>
    <t>The system shall accommodate multi-year projects for budget purposes by year with appropriate detail, to include life-to-date appropriations, adopted budget new appropriations, and be fully integrated with the financial system and other modules.</t>
  </si>
  <si>
    <t>The system shall allow capital budgets to be created from historical financial information or past budgets.</t>
  </si>
  <si>
    <t>The system shall view the budget for a multi-year project or grant excluding encumbrances and carry-forward amounts of budget balances.</t>
  </si>
  <si>
    <t>The system shall view the budget for a multi-year project or grant including encumbrances and carry-forward amounts of budget balances.</t>
  </si>
  <si>
    <t>The system shall identify a capital budget request based on the following:</t>
  </si>
  <si>
    <t>Project ID;</t>
  </si>
  <si>
    <t>Project number;</t>
  </si>
  <si>
    <t>Project name;</t>
  </si>
  <si>
    <t>Project type (user-defined);</t>
  </si>
  <si>
    <t>Asset type (user-defined);</t>
  </si>
  <si>
    <t>Project phases;</t>
  </si>
  <si>
    <t>Anticipated project start and end dates;</t>
  </si>
  <si>
    <t>Funding source(s);</t>
  </si>
  <si>
    <t>Budget Year; and</t>
  </si>
  <si>
    <t>The system shall budget for capital projects and/or grants beyond one year, to a minimum of 5 years.</t>
  </si>
  <si>
    <t>The system shall budget for revenue sources in the capital budget.</t>
  </si>
  <si>
    <t>The system shall allow for multiple funding sources for multi-year funds.</t>
  </si>
  <si>
    <t>The system shall track budget, expenditures, and funding sources for grants and multi-year funds.</t>
  </si>
  <si>
    <t>The system shall store the following information when a capital budget adjustment/amendment is made:</t>
  </si>
  <si>
    <t>BD.134</t>
  </si>
  <si>
    <t>BD.135</t>
  </si>
  <si>
    <t>BD.136</t>
  </si>
  <si>
    <t>BD.137</t>
  </si>
  <si>
    <t>BD.138</t>
  </si>
  <si>
    <t>BD.139</t>
  </si>
  <si>
    <t>BD.140</t>
  </si>
  <si>
    <t>Date and time of change;</t>
  </si>
  <si>
    <t>BD.141</t>
  </si>
  <si>
    <t>BD.142</t>
  </si>
  <si>
    <t>BD.143</t>
  </si>
  <si>
    <t>BD.144</t>
  </si>
  <si>
    <t>The system shall consolidate a report that provides details for capital projects.</t>
  </si>
  <si>
    <t>BD.145</t>
  </si>
  <si>
    <t>The system shall export CIP and other project data to a project management tool (e.g., MS Project).</t>
  </si>
  <si>
    <t>Forecasting</t>
  </si>
  <si>
    <t>The system shall provide a budget model or framework for forecasting purposes.</t>
  </si>
  <si>
    <t>The system shall provide budget trending and forecasting capabilities including:</t>
  </si>
  <si>
    <t>Straight line projection;</t>
  </si>
  <si>
    <t>Trend analysis;</t>
  </si>
  <si>
    <t>Percentage based on last year actual;</t>
  </si>
  <si>
    <t>Percentage based on last year budgeted;</t>
  </si>
  <si>
    <t>Monthly budget based on prior year actual trend data for a particular month;</t>
  </si>
  <si>
    <t>Last year actual for the remainder of the current fiscal year;</t>
  </si>
  <si>
    <t>Any segment in the chart of accounts;</t>
  </si>
  <si>
    <t>Current year's amended budget;</t>
  </si>
  <si>
    <t>Previous year's budget;</t>
  </si>
  <si>
    <t>Previous year's actual (with the ability to select which year and period);</t>
  </si>
  <si>
    <t>A combination of prior complete years and "current" partial year with a normalized 12-month total (e.g., to predict the remaining months in the current year);</t>
  </si>
  <si>
    <t>Estimated to expend of the current year budget;</t>
  </si>
  <si>
    <t>Any previous year budget or actual with percentage increase;</t>
  </si>
  <si>
    <t>Any previous year budget or actual with percentage decrease;</t>
  </si>
  <si>
    <t>City-defined percentages to department level above or below baselines;</t>
  </si>
  <si>
    <t>City-defined percentages to the account level above or below baselines;</t>
  </si>
  <si>
    <t>For all requirements above, ability to distribute and budget by period (i.e., seasonal budget.); and</t>
  </si>
  <si>
    <t>The system shall provide salary and benefit forecasting capabilities based on the integration with the payroll application including:</t>
  </si>
  <si>
    <t>Number of positions;</t>
  </si>
  <si>
    <t>Number of pay periods;</t>
  </si>
  <si>
    <t>Multiple types of pay;</t>
  </si>
  <si>
    <t>Current salary ranges;</t>
  </si>
  <si>
    <t>Mid-year pay adjustments at the individual employee/position level (e.g., anniversary-based step increases);</t>
  </si>
  <si>
    <t>Mid-year pay adjustments that apply universally (e.g., Cost of Living Adjustment increases);</t>
  </si>
  <si>
    <t>Overtime;</t>
  </si>
  <si>
    <t>Longevity;</t>
  </si>
  <si>
    <t>Holiday pay days;</t>
  </si>
  <si>
    <t>Shift differential;</t>
  </si>
  <si>
    <t>Lead pay; and</t>
  </si>
  <si>
    <t>The system shall allow budget forecasts/models to be named.</t>
  </si>
  <si>
    <t>The system shall allow at least 10 budget forecasting models to be saved per year, system wide.</t>
  </si>
  <si>
    <t>The system shall provide forecasting capabilities that use real-time data and information.</t>
  </si>
  <si>
    <t>The system shall provide long-term forecasting capabilities for a minimum of 5 years in the future.</t>
  </si>
  <si>
    <t>The system shall allow for the generation of “what if” scenarios for revenue, and expense forecasting.</t>
  </si>
  <si>
    <t>The system shall provide budget dashboards.</t>
  </si>
  <si>
    <t>The system shall query on all data fields in the budgeting module in order to provide a City-defined query screen.</t>
  </si>
  <si>
    <t>The system shall provide an ad hoc report writing tool.</t>
  </si>
  <si>
    <t>The system shall export budget data to MS Excel.</t>
  </si>
  <si>
    <t>The system shall integrate with common desktop publishing applications (e.g., Adobe Acrobat) for producing the final or "presentation" budget document.</t>
  </si>
  <si>
    <t>The system shall produce ADA compliant budget documentation.</t>
  </si>
  <si>
    <t xml:space="preserve">The system shall track and report on adjustments made to the budget during the year. </t>
  </si>
  <si>
    <t>The system shall report on budgets at any level of the chart of account structure.</t>
  </si>
  <si>
    <t>The system shall display budget-to-actual with percentages and actual dollars for an account or group of accounts at any time including future time periods (e.g., projected months).</t>
  </si>
  <si>
    <t>The system shall query for specific words in budget line items.</t>
  </si>
  <si>
    <t>The system shall allow "wildcard" searches for a portion of a word.</t>
  </si>
  <si>
    <r>
      <t xml:space="preserve">The system shall allow "drill-down" from </t>
    </r>
    <r>
      <rPr>
        <sz val="10"/>
        <rFont val="Arial"/>
        <family val="2"/>
      </rPr>
      <t>any line item in the budget.</t>
    </r>
  </si>
  <si>
    <t>The system shall allow analysis of the current year budget by providing real-time reports that indicate all or any combination of budget-to-actual revisions, invoices, encumbrances, requisitions, and available balance.</t>
  </si>
  <si>
    <t>The system shall generate a report to serve as the City's "Budget Book."</t>
  </si>
  <si>
    <t>The system shall provide real-time reporting on current balances on specified line item accounts and line item account activity.</t>
  </si>
  <si>
    <t>The system shall generate a report showing the prior fiscal year's original budget plus any changes/amendments to reach the final budget (i.e., the full lifecycle of a prior year budget).</t>
  </si>
  <si>
    <t>The system shall generate budget-to-actual reports that contains data for up to five years.</t>
  </si>
  <si>
    <t>The system shall create reports based on City-defined criteria.</t>
  </si>
  <si>
    <t xml:space="preserve">Capital Asset Accounting </t>
  </si>
  <si>
    <t xml:space="preserve">Vendor Response </t>
  </si>
  <si>
    <t>CA.1</t>
  </si>
  <si>
    <t>The system shall provide a Capital Assets module that is integrated with all other system modules including (but not limited to) General Ledger, Budgeting, Purchasing, and Accounts Payable.</t>
  </si>
  <si>
    <t>CA.2</t>
  </si>
  <si>
    <t xml:space="preserve">The system shall allow the user to select the general ledger account based on the type of asset created. </t>
  </si>
  <si>
    <t>CA.3</t>
  </si>
  <si>
    <t xml:space="preserve">The system shall allow a review of asset journal entries prior to posting to the general ledger. </t>
  </si>
  <si>
    <t>CA.4</t>
  </si>
  <si>
    <t xml:space="preserve">The system shall transfer the CIP cost in order to create a general ledger journal entry based on asset type. </t>
  </si>
  <si>
    <t>CA.5</t>
  </si>
  <si>
    <t>The system shall accumulate capital expenditures for multi-year construction projects that have not been placed in service.</t>
  </si>
  <si>
    <t>CA.6</t>
  </si>
  <si>
    <t>The system shall track assets funded by grants.</t>
  </si>
  <si>
    <t>CA.7</t>
  </si>
  <si>
    <t>The system shall track assets purchased through lease.</t>
  </si>
  <si>
    <t>CA.8</t>
  </si>
  <si>
    <t xml:space="preserve">The system shall modify valuation due to improvements, damage or replacements to the asset. </t>
  </si>
  <si>
    <t>CA.9</t>
  </si>
  <si>
    <t>The system shall automatically account for capital assets, at the time of purchase order or requisition entry, based on account number selected, with workflow approvals.</t>
  </si>
  <si>
    <t>CA.10</t>
  </si>
  <si>
    <t>The system shall allow a user to manually flag a capital asset at the time of purchasing or requisition with the ability to turn this feature on or off.</t>
  </si>
  <si>
    <t>CA.11</t>
  </si>
  <si>
    <t xml:space="preserve">The system shall set a user-defined threshold dollar amount, for City-defined accounts, for a purchase to be considered a capital asset with the ability to turn this feature on or off. </t>
  </si>
  <si>
    <t>CA.12</t>
  </si>
  <si>
    <t>The system shall declassify or un-declare a capital asset.</t>
  </si>
  <si>
    <t>CA.13</t>
  </si>
  <si>
    <t>The system shall transfer data from the purchase order to the capital asset record.</t>
  </si>
  <si>
    <t>CA.14</t>
  </si>
  <si>
    <t xml:space="preserve">The system shall record, recognize, and capitalize assets that are subsidized by third-party entities for the City, such as the federal or state government. </t>
  </si>
  <si>
    <t>CA.15</t>
  </si>
  <si>
    <t>The system shall record cost at acquisition.</t>
  </si>
  <si>
    <t>CA.16</t>
  </si>
  <si>
    <t>The system shall maintain salvage values for capital assets.</t>
  </si>
  <si>
    <t>CA.17</t>
  </si>
  <si>
    <t xml:space="preserve">The system shall calculate replacement costs of the capital assets based on user defined rules. </t>
  </si>
  <si>
    <t>CA.18</t>
  </si>
  <si>
    <t>The system shall modify assets by user-defined criteria, with proper security permissions.</t>
  </si>
  <si>
    <t>CA.19</t>
  </si>
  <si>
    <t>The system shall automatically update the capital assets system from AP entry with appropriate review and approval.</t>
  </si>
  <si>
    <t>CA.20</t>
  </si>
  <si>
    <t>The system shall store original purchase order number, invoice number, original check number and original vendor information.</t>
  </si>
  <si>
    <t>CA.21</t>
  </si>
  <si>
    <t>The system shall drill-down into linked POs, invoices, checks and vendor file information.</t>
  </si>
  <si>
    <t>CA.22</t>
  </si>
  <si>
    <t>The system shall track equipment and devices which are not considered capital assets (e.g., items of value less than $5,000 that the City would like to track, such as power tools or tablets, or grant funded items).</t>
  </si>
  <si>
    <t>CA.23</t>
  </si>
  <si>
    <t>The system shall track equipment and devices, based upon a City-defined acquisition value.</t>
  </si>
  <si>
    <t>CA.24</t>
  </si>
  <si>
    <t>The system shall flag goods at the time of invoice payment in order to reduce the amount of data entry required in the set-up of asset records.</t>
  </si>
  <si>
    <t>CA.25</t>
  </si>
  <si>
    <t>The system shall integrate with the City's GIS database for the purpose of tracking the geographical location of assets.</t>
  </si>
  <si>
    <t>CA.26</t>
  </si>
  <si>
    <t>The system shall attach multiple file types to an asset record.</t>
  </si>
  <si>
    <t>Asset Entry and Tracking</t>
  </si>
  <si>
    <t>The system shall allow for either parent/child method of tracking or standard tracking.</t>
  </si>
  <si>
    <t>The system shall allow for unlimited different active parent/child asset pairings.</t>
  </si>
  <si>
    <t>The system shall support an unlimited quantity of assets.</t>
  </si>
  <si>
    <t>The system shall provide controls for maintaining unique system generated capital asset tag numbers with barcodes.</t>
  </si>
  <si>
    <t>The system shall support the scanning of asset barcodes for physical inventory/assets (e.g., light bar on a police cruiser) purposes.</t>
  </si>
  <si>
    <t>The system shall detect duplicate serial numbers in the same asset type.</t>
  </si>
  <si>
    <t>The system shall indicate a parent and/or child asset as "disposed."</t>
  </si>
  <si>
    <t>The system shall automatically expire all child related assets once the parent asset has been expired with the ability to turn this feature on or off.</t>
  </si>
  <si>
    <t>The system shall manage linked assets.</t>
  </si>
  <si>
    <t xml:space="preserve">The system shall track assets for legally separate component units (e.g., economic development corporation). </t>
  </si>
  <si>
    <t>The system shall accommodate the following asset disposal processes:</t>
  </si>
  <si>
    <t>Public Auction;</t>
  </si>
  <si>
    <t>Sale;</t>
  </si>
  <si>
    <t>Donate;</t>
  </si>
  <si>
    <t>Junk process;</t>
  </si>
  <si>
    <t>Transfer process;</t>
  </si>
  <si>
    <t>Parts tear-down;</t>
  </si>
  <si>
    <t>Trade-in;</t>
  </si>
  <si>
    <t>Fire/flood;</t>
  </si>
  <si>
    <t>Vehicle accident;</t>
  </si>
  <si>
    <t xml:space="preserve">Recycle/Salvage; </t>
  </si>
  <si>
    <t>Lost; and</t>
  </si>
  <si>
    <t>Other user-defined criteria.</t>
  </si>
  <si>
    <t>The system shall customize workflow routines for each asset disposal process listed above.</t>
  </si>
  <si>
    <t>The system shall record City-defined information at the time of asset disposal related to the asset (e.g., condition of asset, mileage, etc.).</t>
  </si>
  <si>
    <t>The system shall automatically assign unique asset numbers.</t>
  </si>
  <si>
    <t>The system shall copy an existing asset record as a starting point for the entry of a new asset (such as existing fleet maintained asset record as a starting point for the entry of a new fleet maintained asset).</t>
  </si>
  <si>
    <t>The system shall store at least 9 templates for use when entering new assets.</t>
  </si>
  <si>
    <t>The system shall set department, division, fund and type classifications for each asset (i.e., governmental, proprietary, etc.).</t>
  </si>
  <si>
    <t>The system shall accommodate at least 99 different asset classes within each category.</t>
  </si>
  <si>
    <t>The system has the ability to allow the City to establish a minimum of 20 asset categories (e.g., machinery and equipment, land, intangibles).</t>
  </si>
  <si>
    <t>The system has the ability to allow the City to define asset information that must be maintained (e.g., associated fund, cost, status, etc.).</t>
  </si>
  <si>
    <t>The system shall mass transfer assets from one organization/department code to another with appropriate security permissions (e.g., reorganization).</t>
  </si>
  <si>
    <t>The system shall allow the transfer of an asset from one department or fund to another.</t>
  </si>
  <si>
    <t>The system shall import from third-party software for uploading asset information en masse with appropriate review and approval.</t>
  </si>
  <si>
    <t>Depreciation</t>
  </si>
  <si>
    <t xml:space="preserve">The system shall capture depreciation balance at the date of transfer or disposal. </t>
  </si>
  <si>
    <t>The system shall provide depreciation calculation results for user defined periods of time.</t>
  </si>
  <si>
    <t>The system shall report depreciation, sortable by existing fields such as by asset, type, general ledger account code or any other field in the asset record.</t>
  </si>
  <si>
    <t>The system shall project current year's depreciation by department and other criteria as well as add multiple years expense, and then project the future years depreciation by department.</t>
  </si>
  <si>
    <t>The system shall project current year's depreciation by the type of asset as well as add multiple years expense, and then project the future years depreciation by the type of asset.</t>
  </si>
  <si>
    <t>The system shall default to straight line depreciation.</t>
  </si>
  <si>
    <t>The system shall allow the reversal of changes made based on depreciation, with appropriate security permissions.</t>
  </si>
  <si>
    <t>The system shall allow a user to configure the date of depreciation calculation (i.e., half year in the year of acquisition/disposal, half month, etc.).</t>
  </si>
  <si>
    <t>The system shall set standard and user-controlled depreciation methods with the ability to change the standard method.</t>
  </si>
  <si>
    <t>The system shall calculate "back" depreciation to original acquisition date.</t>
  </si>
  <si>
    <t>The system shall recalculate depreciation based on changes made to asset criteria (including changes made to original acquisition date).</t>
  </si>
  <si>
    <t>The system shall update or change depreciation information for a group of assets with appropriate security permissions.</t>
  </si>
  <si>
    <t>The system shall link to a depreciation expense account.</t>
  </si>
  <si>
    <t>The system shall provide an automatic calculation of depreciation changes at period end.</t>
  </si>
  <si>
    <t xml:space="preserve">The system shall automatically flag an asset when it is time to retire it from the system based on useful life. </t>
  </si>
  <si>
    <t>The system shall archive retired and/or sold assets on a scheduled or user-defined basis.</t>
  </si>
  <si>
    <t>Reporting and Querying</t>
  </si>
  <si>
    <t xml:space="preserve">The system shall support full text search of all fields. </t>
  </si>
  <si>
    <t xml:space="preserve">The system shall query information or generate reports on capital assets by user-defined criteria such as by general ledger account code segment, date range, location, activity, departments, and asset class. </t>
  </si>
  <si>
    <t>The system shall report capital asset expenditures against a capital budget.</t>
  </si>
  <si>
    <t>The system shall monitor, or report on assets based on department, category code, or other descriptions such as serial number or replacement year.</t>
  </si>
  <si>
    <t xml:space="preserve">The system shall report on disposal date and value. </t>
  </si>
  <si>
    <t>The system shall output listings of assets by any system-defined field, such as location, category, department, and value.</t>
  </si>
  <si>
    <t>The system shall run reports of asset items assigned to employee, departments, division, and by date range.</t>
  </si>
  <si>
    <t>The system shall report on assets based on funding source.</t>
  </si>
  <si>
    <t>The system shall generate reports on period additions, transfers, disposals, and depreciation by asset, type, and general ledger account code.</t>
  </si>
  <si>
    <t xml:space="preserve">The system shall report on assets for legally separate component units. </t>
  </si>
  <si>
    <t>The system shall create depreciation reports and other types, both canned and ad-hoc.</t>
  </si>
  <si>
    <t>The system shall provide GASB and ACFR compliant reports.</t>
  </si>
  <si>
    <t xml:space="preserve">The system shall generate valuation report on all of the City's capital assets. </t>
  </si>
  <si>
    <t>The system shall report on actions taken on an asset to track its full location and assignment history.</t>
  </si>
  <si>
    <t>The system shall generate a single report of both capital asset and inventory data including unit number, unit cost, asset number, current and accumulated depreciation, and date of purchase.</t>
  </si>
  <si>
    <t>The system shall export reports to multiple file formats including .PDF, .XLSX, and .CSV.</t>
  </si>
  <si>
    <t>PU.1</t>
  </si>
  <si>
    <t>The system shall provide a Purchasing module that is integrated with all other proposed system modules including (but not limited to) general ledger, fixed assets, budgeting, accounts payable, inventory, and grants.</t>
  </si>
  <si>
    <t>PU.2</t>
  </si>
  <si>
    <t xml:space="preserve">The system shall allow a 10 character dollar amount for a purchase order (i.e., $99,000,000.00). </t>
  </si>
  <si>
    <t>PU.3</t>
  </si>
  <si>
    <t>The system shall attach more than one supporting document to a transaction (e.g., separate quotes).</t>
  </si>
  <si>
    <t>PU.4</t>
  </si>
  <si>
    <t>The system shall drill-down to supporting documents or transactions throughout the purchasing application/module.</t>
  </si>
  <si>
    <t>PU.5</t>
  </si>
  <si>
    <t>The system shall categorize requisitions and purchase orders as user defined types. (i.e., sole source, blanket PO or emergency purchases).</t>
  </si>
  <si>
    <t>PU.6</t>
  </si>
  <si>
    <t>The system shall generate a list of contracts available to departments that would allow the users to click on a vendor to see the associated contract and pricing.</t>
  </si>
  <si>
    <t>PU.7</t>
  </si>
  <si>
    <t xml:space="preserve">The system shall allow purchasing staff to override or modify the purchase type with the appropriate security permissions. </t>
  </si>
  <si>
    <t>PU.8</t>
  </si>
  <si>
    <t>The system shall give all system users with appropriate security permissions visibility (view only) into the status of the procurement and where it is in the workflow and procurement stage at any point in the process.</t>
  </si>
  <si>
    <t>PU.9</t>
  </si>
  <si>
    <t>The system shall establish emergency expenditure approval exceeding budget with appropriate permissions; including an audit trail of the emergency budget approval.</t>
  </si>
  <si>
    <t>PU.10</t>
  </si>
  <si>
    <t xml:space="preserve">The system provides authorized personnel with appropriate permissions the ability to bypass the requisition process and get a purchase order number in emergency situations with appropriate audit controls including an audit trail. </t>
  </si>
  <si>
    <t>PU.11</t>
  </si>
  <si>
    <t>The system shall flag all emergency purchases until supporting information for the records is updated.</t>
  </si>
  <si>
    <t>PU.13</t>
  </si>
  <si>
    <t>The system shall provide real time access to account numbers and available balances at any time during the purchasing process.</t>
  </si>
  <si>
    <t>PU.14</t>
  </si>
  <si>
    <t>The system shall verify funding availability at the line item, category or group, department, cost center/project, object and fund level from a department's budget at the time of a requisition, purchase order, or modification.</t>
  </si>
  <si>
    <t>PU.15</t>
  </si>
  <si>
    <t>The system shall provide electronic notification of needed approval actions.</t>
  </si>
  <si>
    <t>PU.16</t>
  </si>
  <si>
    <t>The system shall provide electronic notification of completed approval (or rejection) actions.</t>
  </si>
  <si>
    <t>PU.17</t>
  </si>
  <si>
    <t>The system shall route requisitions and purchase orders using workflow based on account number.</t>
  </si>
  <si>
    <t>PU.18</t>
  </si>
  <si>
    <t>The system shall route requisitions and purchase orders using workflow based on a range of account numbers.</t>
  </si>
  <si>
    <t>PU.19</t>
  </si>
  <si>
    <t>The system shall route requisitions and purchase orders using workflow based on dollar amount.</t>
  </si>
  <si>
    <t>PU.20</t>
  </si>
  <si>
    <t>The system shall route requisitions and purchase orders using workflow based on other City-defined fields or rules.</t>
  </si>
  <si>
    <t>PU.22</t>
  </si>
  <si>
    <t>The system shall enforce purchasing competition thresholds (e.g., $25,000 requires a formal RFP/Bid process).</t>
  </si>
  <si>
    <t>PU.23</t>
  </si>
  <si>
    <t>The system shall upload transaction detail  and apply transactions to the general ledger appropriately.</t>
  </si>
  <si>
    <t>PU.24</t>
  </si>
  <si>
    <t xml:space="preserve">The system shall maintain user defined purchasing thresholds and create an error alert if user is entering a request for more than the threshold based upon security permissions. </t>
  </si>
  <si>
    <t>PU.25</t>
  </si>
  <si>
    <t>The system has ability to encumber funds when a requisition or PO is entered.</t>
  </si>
  <si>
    <t>PU.26</t>
  </si>
  <si>
    <t>The system shall relieve the encumbrances when a requisition or PO is closed or cancelled.</t>
  </si>
  <si>
    <t>PU.27</t>
  </si>
  <si>
    <t>The system shall export City-defined purchasing information to .xlsx, .csv, and .pdf formats.</t>
  </si>
  <si>
    <t>PU.28</t>
  </si>
  <si>
    <t>The system shall recalculate encumbrances based upon open requisitions and purchase orders.</t>
  </si>
  <si>
    <t>Requisitions</t>
  </si>
  <si>
    <t xml:space="preserve">The system shall accommodate a decentralized purchase requisition process that allows requisitions to be entered by all City departments.
</t>
  </si>
  <si>
    <t>The system shall support electronic workflow to support a paperless requisition approval process of user-defined levels of approval and routing capabilities.</t>
  </si>
  <si>
    <t>The system shall accommodate recurring requisitions.</t>
  </si>
  <si>
    <t>The ability to modify or updated recurring requisitions.</t>
  </si>
  <si>
    <t>The system shall save requisitions in-progress prior to submission.</t>
  </si>
  <si>
    <t>The system shall attach scanned documents to an electronic requisition, for viewing.</t>
  </si>
  <si>
    <t>The system shall provide auto-generated requisition numbers on an annual basis with the ability to override, with appropriate security permissions.</t>
  </si>
  <si>
    <t>The system shall track and report on pre-encumbered funds related to a PO or requisition.</t>
  </si>
  <si>
    <t>The system shall support at least a 9 character requisition number.</t>
  </si>
  <si>
    <t xml:space="preserve">The system shall check available budget by line item and flag for warning if the requisition is over total appropriation with the ability to override or stop the user. </t>
  </si>
  <si>
    <t>The system shall check available budget by project and flag the requisition if over total appropriation (flag for warning, override, or stop).</t>
  </si>
  <si>
    <t>The system shall pre-encumber budget funds upon entry of the requisition.</t>
  </si>
  <si>
    <t>The system shall flag at pre-encumbrance if budget funds are not available.</t>
  </si>
  <si>
    <t>The system shall copy an existing requisition to create a new one.</t>
  </si>
  <si>
    <t>The system shall auto-populate fields based on inventory item selected.</t>
  </si>
  <si>
    <t>The system has the ability for users with security approval to designate requisition to a specific Buyer.</t>
  </si>
  <si>
    <t xml:space="preserve">The system shall export the requisition(s), including any supporting documentation, to PDF as needed for all system users.  </t>
  </si>
  <si>
    <t xml:space="preserve">Desired </t>
  </si>
  <si>
    <t>The system shall maintain the following data points in the requisition process:</t>
  </si>
  <si>
    <t>Origin of request (department);</t>
  </si>
  <si>
    <t>Requestor;</t>
  </si>
  <si>
    <t>Date of request;</t>
  </si>
  <si>
    <t>Scheduled delivery date;</t>
  </si>
  <si>
    <t>Shipping address;</t>
  </si>
  <si>
    <t>Delivery instructions;</t>
  </si>
  <si>
    <t>Delivery contact person (City employee);</t>
  </si>
  <si>
    <t>Delivery contact information;</t>
  </si>
  <si>
    <t>Vendor name;</t>
  </si>
  <si>
    <t>Vendor number;</t>
  </si>
  <si>
    <t>Vendor contact person;</t>
  </si>
  <si>
    <t>Quantity requested;</t>
  </si>
  <si>
    <t>Unit of measure;</t>
  </si>
  <si>
    <t>Unit price;</t>
  </si>
  <si>
    <t>Auto calculate extended price;</t>
  </si>
  <si>
    <t>Description (minimum of 250 characters);</t>
  </si>
  <si>
    <t>Multiple City general ledger account numbers;</t>
  </si>
  <si>
    <t>Project Number or Grant Number;</t>
  </si>
  <si>
    <t>Work Order Number;</t>
  </si>
  <si>
    <t>Contract Number;</t>
  </si>
  <si>
    <t>Bid Number;</t>
  </si>
  <si>
    <t>Labor Costs;</t>
  </si>
  <si>
    <t xml:space="preserve">Freight/shipping charges; </t>
  </si>
  <si>
    <t>Other, user-defined fields; and</t>
  </si>
  <si>
    <t>Ability to submit the requisition prior to knowing the vendor.</t>
  </si>
  <si>
    <t>The system shall create a requisition from a quote.</t>
  </si>
  <si>
    <t>The system shall categorize requisitions as user defined types. (i.e., sole source or emergency purchases).</t>
  </si>
  <si>
    <t>The system shall allow the user to record all quotes or bids received as data elements in the requisition with appropriate attachments.</t>
  </si>
  <si>
    <t>The system shall automatically assign requisition number sequentially by fiscal year at time of entry.</t>
  </si>
  <si>
    <t>The system shall allow the automatic assignment of fiscal year to requisitions to be overridden with appropriate security permissions.</t>
  </si>
  <si>
    <t>The system shall indicate the status of a requisition, receipt status, purchase orders, and invoice/payable status at any time.</t>
  </si>
  <si>
    <t>The system shall support entering negative requisition amounts for discounts and/or trade-in amounts.</t>
  </si>
  <si>
    <t>The system has the ability for a batch process to close all requisitions that are open with appropriate security permissions (for end of year processing purposes).</t>
  </si>
  <si>
    <t>The system shall indicate the debarment status of a vendor.</t>
  </si>
  <si>
    <t>The system shall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</si>
  <si>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Additional business rules will need to be defined as part of the customization to acheive this</t>
  </si>
  <si>
    <t>Purchase Orders</t>
  </si>
  <si>
    <t>The system shall convert requisitions to a purchase order.</t>
  </si>
  <si>
    <t>The system has the ability for all attached documentation to carry forward when a requisition is converted to a purchase order.</t>
  </si>
  <si>
    <t>The system shall automatically assign a unique purchase order number sequentially, with a minimum of 9 alphanumeric characters.</t>
  </si>
  <si>
    <t>The system shall require that the vendor be valid/entered before creating a purchase order.</t>
  </si>
  <si>
    <t xml:space="preserve">The system shall store electronic signatures. </t>
  </si>
  <si>
    <t>The system shall apply the electronic signature of the actual approver, such as an alternate approver (i.e., the Purchasing Manager is on leave, and a buyer electronically approves in their absence, the buyer's signature should be printed).</t>
  </si>
  <si>
    <t>The system shall electronically send executed purchase orders via email to the requestor.</t>
  </si>
  <si>
    <t>The system shall electronically send purchase orders via email to the vendor providing the system users the ability to confirm the date and time of transmission.</t>
  </si>
  <si>
    <t>The system shall change the account (GL) number that is assigned to a purchase, with appropriate security permissions.</t>
  </si>
  <si>
    <t>The system shall notify the initiator of a purchase when the account number has been changed.</t>
  </si>
  <si>
    <t>The system shall reprint Purchase Orders, with indication that it is a duplicate/reprint/copy.</t>
  </si>
  <si>
    <t>The PO can be printed multiple times. If versions need to be maintained, it has to be defined as a change order without any changes except the reprint</t>
  </si>
  <si>
    <t>The system shall allow multiple GL numbers on one purchase order and/or on individual line items by percentage or dollar value.</t>
  </si>
  <si>
    <t>The system shall allow multiple project numbers, work order numbers, contract numbers, bid numbers and grant numbers on one purchase order and/or on individual line items.</t>
  </si>
  <si>
    <t>The system shall allow each item on a purchase order to have multiple funding sources.</t>
  </si>
  <si>
    <t>The system shall match accounts payable invoices to purchase orders.</t>
  </si>
  <si>
    <t>The system shall accommodate blanket purchase orders that encumber on approval.</t>
  </si>
  <si>
    <t>The system shall accommodate blanket purchase orders that do not encumber funds.</t>
  </si>
  <si>
    <t>The system has the ability for authorized users to modify the purchase order without having to void the purchase order.</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</si>
  <si>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</si>
  <si>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The system shall automatically tie an invoice submitted for payment to the related purchase order and adjust the remaining balance accordingly.</t>
  </si>
  <si>
    <t>The system shall rollover blanket purchase orders into a new year without having to re-issue the blanket purchase order with a new number.</t>
  </si>
  <si>
    <t>The system shall automatically accommodate change orders or modifications to purchase orders and track the version number and changes with the date of changes.</t>
  </si>
  <si>
    <t>The system shall email purchase orders to vendors, with the ability to select attachments to include with the purchase order.</t>
  </si>
  <si>
    <t>The system shall close purchase orders with a user-defined dollar amount or percent remaining available, with ability to override that closing with appropriate security permissions.</t>
  </si>
  <si>
    <t>The system shall carry over purchase orders at year-end into the new year.</t>
  </si>
  <si>
    <t>The system shall allow for the payment of sub-vendors.</t>
  </si>
  <si>
    <t>The system shall store electronically received or scanned documents with every purchase order (word doc, PDF).</t>
  </si>
  <si>
    <t>The system shall allow users to select multiple "ship to" addresses for different facilities.</t>
  </si>
  <si>
    <t>The system shall void or cancel purchase orders, with appropriate security permissions.</t>
  </si>
  <si>
    <t xml:space="preserve">The system shall allow a minimum of 500 character description on purchase order with the ability to handle description overflow. </t>
  </si>
  <si>
    <t>The system shall include the City's terms and conditions on purchase orders.</t>
  </si>
  <si>
    <t>The system shall change the vendor associated with a purchase order with appropriate security permissions.</t>
  </si>
  <si>
    <t>The system shall split code a purchase order by percentage or dollar value to multiple departments and accounts.</t>
  </si>
  <si>
    <t>The system shall flag a PO when retainage applies.</t>
  </si>
  <si>
    <t>The system shall accommodate retainage at dollar or percentage value.</t>
  </si>
  <si>
    <t>The system shall automatically adjust retainage as the PO changes.</t>
  </si>
  <si>
    <t>The system has the ability for a batch process to create individual Purchase Orders from all requisitions that are at approved status.</t>
  </si>
  <si>
    <t>The system shall allow users to view and approve POs from mobile devices.</t>
  </si>
  <si>
    <t>Purchasing Cards (P-Cards)</t>
  </si>
  <si>
    <t>The system shall track expenditures against purchasing cards issued to employees in real-time, including creating encumbrances.</t>
  </si>
  <si>
    <t>The system shall upload transaction detail from bank's purchasing card applications with detail applied to the general ledger appropriately.</t>
  </si>
  <si>
    <t>This will be an integration to be customized from the bank to Oracle Procurement system</t>
  </si>
  <si>
    <t>The system shall associate purchasing card transactions with a vendor record, allowing users to see both purchase orders and purchase card transactions in the vendor history.</t>
  </si>
  <si>
    <t>The system shall import purchasing card transaction detail.</t>
  </si>
  <si>
    <t>The system shall provide a listing of all payments made to a vendor in one view, including but not limited to P-card transactions and AP payments.</t>
  </si>
  <si>
    <t>The system has the ability, during the upload of purchasing card transaction detail, to display the actual transaction vendor (i.e., as opposed to the p-card merchant.).</t>
  </si>
  <si>
    <t>The system shall associate purchasing card transactions with a particular project or job (work order) number within the system.</t>
  </si>
  <si>
    <t>The system shall support purchasing card transactions associated with staff travel, and designate the expenditures as travel.</t>
  </si>
  <si>
    <t>Ability to import the p-card file, assign account codes and route through approval for AP processing.</t>
  </si>
  <si>
    <t>The system shall support a minimum of 30 character transaction descriptions for p-card import details.</t>
  </si>
  <si>
    <t>Receiving</t>
  </si>
  <si>
    <t>The system shall allow delivery information to be entered by requisitions and shown on the purchase order.</t>
  </si>
  <si>
    <t>The system shall provide a web-based receiving process for all items received at decentralized receiving areas.</t>
  </si>
  <si>
    <t>The system shall record the following receiving information upon receipt of goods:</t>
  </si>
  <si>
    <t>Receiving staff;</t>
  </si>
  <si>
    <t>Receiving location;</t>
  </si>
  <si>
    <t>Date and time received;</t>
  </si>
  <si>
    <t>Rejected and returned;</t>
  </si>
  <si>
    <t>Received in partial and cancelled remain balance;</t>
  </si>
  <si>
    <t>Complete, partial, backorder, etc. flag;</t>
  </si>
  <si>
    <t>Invoice number;</t>
  </si>
  <si>
    <t>Damaged; and</t>
  </si>
  <si>
    <t>Other, user-defined fields.</t>
  </si>
  <si>
    <t xml:space="preserve">The system shall receive one item at a time. </t>
  </si>
  <si>
    <t>The system shall allow delivery information to be entered by requisitioners and shown on the purchase order (e.g., deliver to side entrance).</t>
  </si>
  <si>
    <t>The system shall "receive all" goods/services with a single selection.</t>
  </si>
  <si>
    <t>The system shall support partial receiving based on quantity.</t>
  </si>
  <si>
    <t>The system shall support partial receiving based on dollar amount.</t>
  </si>
  <si>
    <t>The system shall allow items to be marked as damaged or incorrect at the time of receiving and cancel remaining balance.</t>
  </si>
  <si>
    <t>The system shall electronically scan and attach packing slips and associated documentation to purchase orders.</t>
  </si>
  <si>
    <t>The system shall attach the proof of receipt electronically to the receiving document in order to verify the three-way match.</t>
  </si>
  <si>
    <t>Bid Management</t>
  </si>
  <si>
    <t>The system shall provide a public-facing bid management portal for soliciting bids and proposals.</t>
  </si>
  <si>
    <t>The system shall convert a requisition to a bid.</t>
  </si>
  <si>
    <t>The system shall support sealed bids/proposals.</t>
  </si>
  <si>
    <t>The system shall support sealed bids/proposals which are only opened/viewable upon bid closing (submittal deadline).</t>
  </si>
  <si>
    <t>The system shall provide user defined bid types (i.e., RFP, RFQ, RFI, Quote, etc.).</t>
  </si>
  <si>
    <t>The system shall define bid specific due dates and criteria.</t>
  </si>
  <si>
    <t>The system shall maintain a bid calendar view.</t>
  </si>
  <si>
    <t>The system shall provide user defined contract terms and condition types with the ability to override, with appropriate security permissions.</t>
  </si>
  <si>
    <t>The system shall allow bids to be downloaded from the bid system.</t>
  </si>
  <si>
    <t>The system has the ability for the City to create a bid checklist to manage the bid process.</t>
  </si>
  <si>
    <t>The system shall create a tabulation of bids received.</t>
  </si>
  <si>
    <t>This would be a report customization based on the received data</t>
  </si>
  <si>
    <t>The system shall allow registered vendors to access and view a summary description of bid documents and specifications online.</t>
  </si>
  <si>
    <t>The system has the ability, prior to bid closing, to allow registered vendors to submit multiple files when requested by the City, online.</t>
  </si>
  <si>
    <t>The system shall time stamp when the bid was submitted by the bidder.</t>
  </si>
  <si>
    <t>The system shall allow City staff to flag a bid as an electronic or manual (paper copies accepted) bid.</t>
  </si>
  <si>
    <t>The system shall allow bidders to complete forms electronically in the system.</t>
  </si>
  <si>
    <t>The system shall accept electronic signatures from vendors on forms in the system through dual authentication.</t>
  </si>
  <si>
    <t>This can be achieved integrating with thrid party like docusign</t>
  </si>
  <si>
    <t>The system shall produce notification letters to unsuccessful bidders.</t>
  </si>
  <si>
    <t>The system shall post addenda and automatically notify all registered bidders (who downloaded the bid) related to bids in the system.</t>
  </si>
  <si>
    <t>The system shall allow vendors to electronically acknowledge addenda.</t>
  </si>
  <si>
    <t>The system has the ability for staff to input results of bid award.</t>
  </si>
  <si>
    <t>The system has the ability for staff to input current status of bid (i.e., under evaluation etc.).</t>
  </si>
  <si>
    <t>The system shall allow the bidder to enter the detail amounts that make up the total system calculated bid.</t>
  </si>
  <si>
    <t>The system has the ability for users and vendors to flag confidential documents.</t>
  </si>
  <si>
    <t>The system has the ability for bidders to login and check status of bid.</t>
  </si>
  <si>
    <t>The system provides the ability for automatic notifications of bid opportunities, addenda, tabulations, and bid awards.</t>
  </si>
  <si>
    <t>Notification events can be configured</t>
  </si>
  <si>
    <t>The system provides the ability for City staff to be notified when questions have been submitted by vendors online.</t>
  </si>
  <si>
    <t>The system shall allow vendors to ask questions and receive notification of answers posted in Q&amp;A docs online.</t>
  </si>
  <si>
    <t>The system shall tabulate cost based on established criteria.</t>
  </si>
  <si>
    <t>The system shall save bids/proposals in progress.</t>
  </si>
  <si>
    <t>The system shall post addenda and automatically notify registered bidders (who downloaded the bid) related to bids in the system.</t>
  </si>
  <si>
    <t>The system has the ability for the staff to designate the way the totals will be calculated when creating the bid.</t>
  </si>
  <si>
    <t>The system has the ability for administrator to set security restrictions for users and vendors that are able to view confidential documents.</t>
  </si>
  <si>
    <t>The system shall track system generated correspondence.</t>
  </si>
  <si>
    <t>The system shall maintain a database of historic bid tabulations.</t>
  </si>
  <si>
    <t>The system shall tabulate resulting bid evaluation scores.</t>
  </si>
  <si>
    <t>The system shall retain the bid records in the system for a minimum of 7 years.</t>
  </si>
  <si>
    <t>The system shall accommodate competing bid summaries that include the following information:</t>
  </si>
  <si>
    <t>Vendor Information (e.g., name, address, contact, phone, email);</t>
  </si>
  <si>
    <t>Submission date;</t>
  </si>
  <si>
    <t>Descriptive item text;</t>
  </si>
  <si>
    <t>Dollar amount;</t>
  </si>
  <si>
    <t>Comments/notes; and</t>
  </si>
  <si>
    <t>Other, user-defined.</t>
  </si>
  <si>
    <t>Contract Management</t>
  </si>
  <si>
    <t>The system shall maintain contract information (including but not limited to vendor, description, contract values, and dates).</t>
  </si>
  <si>
    <t>The system shall associate multiple contracts to a single vendor.</t>
  </si>
  <si>
    <t xml:space="preserve">The system shall establish a contract for goods or services that are associated with multiple vendors. </t>
  </si>
  <si>
    <t>The system shall support various contract periods, including multiple year contracts (i.e., those that span fiscal and/or calendar years).</t>
  </si>
  <si>
    <t>The system shall trigger alerts based on all user-defined thresholds when a certain dollar amount of the contract is used (e.g., 75%).</t>
  </si>
  <si>
    <t>The system shall trigger alerts based on all user-defined thresholds when a certain period of time has elapsed (e.g., 75% of contract period).</t>
  </si>
  <si>
    <t>The system shall trigger alerts based on all  user defined thresholds when a certain dollar amount of the contract is used (e.g., 75%).</t>
  </si>
  <si>
    <t>The system shall trigger alerts based on all user-defined thresholds prior to contract expiration (e.g., 30, 60, 90 days).</t>
  </si>
  <si>
    <t>The system shall drill down from contracts to related procurement documents (e.g., requisition, bid, etc.).</t>
  </si>
  <si>
    <t>The system shall include or integrate with bid records (specifications, advertisements, bids/proposals, City Council resolution, etc.).</t>
  </si>
  <si>
    <t>The system shall provide various agreement types (e.g., construction, service agreement, requirements contract).</t>
  </si>
  <si>
    <t>The system shall accommodate user-defined contract alerts for key dates (renewal, expiration, rebid, etc.).</t>
  </si>
  <si>
    <t>The system shall include a change-order function that allows the addition, listing, and tracking of change orders with workflow approval.</t>
  </si>
  <si>
    <t>The system shall note contract revisions, including date and source.</t>
  </si>
  <si>
    <t>The system shall track different types of contracts including payments connected with deliverables, close-out, notices to proceed, conditional acceptance, and other administrative management.</t>
  </si>
  <si>
    <t>The system shall track different stages of contracts including payments connected with deliverables, close-out, notices to proceed, conditional acceptance, and other administrative management.</t>
  </si>
  <si>
    <t>The system shall track certificate of insurance expiration dates.</t>
  </si>
  <si>
    <t>The system shall notify internal staff and the vendor of the expired certificate of insurance.</t>
  </si>
  <si>
    <t>The system shall search by contract number, project file number, CIP number, purchase order number, or contract name.</t>
  </si>
  <si>
    <t>The system shall track insurance information for vendors.</t>
  </si>
  <si>
    <t>The system provides the ability to allow a user to establish City-defined contract types with appropriate security permissions.</t>
  </si>
  <si>
    <t>The system shall attach vendor contracts and agreements (e.g., leases, development agreements, and inter-governmental agreements).</t>
  </si>
  <si>
    <t>The system shall show the associated purchase orders.</t>
  </si>
  <si>
    <t>The system shall track and report on the start date of each contract.</t>
  </si>
  <si>
    <t>The system shall track and report on the end date of each contract.</t>
  </si>
  <si>
    <t>The system shall calculate and track incentives/retainages.</t>
  </si>
  <si>
    <t>The system shall store contract documents electronically.</t>
  </si>
  <si>
    <t>The system shall track spending based on user-defined criteria (including but not limited to year-to-date, inception-to-date, and by department).</t>
  </si>
  <si>
    <t>The system shall store contracts and the contract is linked to the vendor profile.</t>
  </si>
  <si>
    <t>The system shall maintain a checklist for the contract approval process (e.g., required forms attached, appropriate signatures received, certificate of insurance obtained).</t>
  </si>
  <si>
    <t>The system shall support the workflow process for change orders with digital signature approval.</t>
  </si>
  <si>
    <t>The system shall accommodate change orders to open contracts with workflow approval.</t>
  </si>
  <si>
    <t>The system shall provide workflow functionality to support the change order process.</t>
  </si>
  <si>
    <t>The system shall generate a report of all activity with a vendor.</t>
  </si>
  <si>
    <t>The system shall generate a report of all vendors by status, active or inactive, certification, etc.</t>
  </si>
  <si>
    <t>The system shall generate a report of all requisitions, purchase orders, and receiving documents by status, active or inactive, certification, etc.</t>
  </si>
  <si>
    <t>The system shall generate a report of all open purchase orders with user-defined filter criteria.</t>
  </si>
  <si>
    <t>The system shall report on all open contract available amounts and expenditures, including purchase order and P-Card expenditures, based on City-defined criteria.</t>
  </si>
  <si>
    <t>The system shall generate purchasing activity reports.</t>
  </si>
  <si>
    <t>The system shall generate all reports by user-defined date ranges that may occur over prior fiscal years.</t>
  </si>
  <si>
    <t>The system shall track and report local vendor preference.</t>
  </si>
  <si>
    <t>The system shall track and report on standard bid items and their average costs.</t>
  </si>
  <si>
    <t>The system shall produce a system generated report of bidder history.</t>
  </si>
  <si>
    <t>The system shall report bid information associated with a project.</t>
  </si>
  <si>
    <t>The system shall create a bid list report that would include project descriptions, pre-bid meeting dates, project number, buyer information, bid opening dates, project manager, awarded bidder, Council approval date and type of project.</t>
  </si>
  <si>
    <t>The system shall track and report on user defined contract milestones.</t>
  </si>
  <si>
    <t>The system shall allow the system administrator to report on audit logs.</t>
  </si>
  <si>
    <t>Accounts Receivable, Billing and Cash Receipts</t>
  </si>
  <si>
    <t>AR.1</t>
  </si>
  <si>
    <t xml:space="preserve">The system shall provide an Accounts Receivable, Billing, and Cash Receipts module that is integrated with all other proposed modules such as the general ledger, cash receipts, accounts payable, etc. </t>
  </si>
  <si>
    <t>AR.3</t>
  </si>
  <si>
    <t>The system shall identify each transaction by a reference number that is sequentially generated automatically.</t>
  </si>
  <si>
    <t>AR.4</t>
  </si>
  <si>
    <t>The system shall allow direct entry of invoices, cash receipts, or adjustment transactions.</t>
  </si>
  <si>
    <t>AR.5</t>
  </si>
  <si>
    <t>The system shall allow inter-department receivables (bills) to be processed.</t>
  </si>
  <si>
    <t>AR.6</t>
  </si>
  <si>
    <t>The system shall allow inter-department receivables (bills) to be processed that cross funds.</t>
  </si>
  <si>
    <t>AR.8</t>
  </si>
  <si>
    <t>The system shall provide workflow approval process to support interdepartmental billing.</t>
  </si>
  <si>
    <t>AP/AR NETTING</t>
  </si>
  <si>
    <t>AR.9</t>
  </si>
  <si>
    <t>The system shall support automatic balancing of the accounts receivable master file (i.e., internally balances individual accounts receivable records against the corresponding account balances on the customer master file, as an internal control).</t>
  </si>
  <si>
    <t>AR.10</t>
  </si>
  <si>
    <t>The system shall report any exceptions when it automatically balances the accounts receivable master file.</t>
  </si>
  <si>
    <t>AR.11</t>
  </si>
  <si>
    <t>The system shall allow the user to produce either a batch or detail general ledger and sub-ledger journal, one for every accounts receivable transaction, with drill-down capability for batches.</t>
  </si>
  <si>
    <t>AR.12</t>
  </si>
  <si>
    <t>The system shall provide for decentralized data entry of billing information and an electronic approval process for submission of bills.</t>
  </si>
  <si>
    <t>AR.13</t>
  </si>
  <si>
    <t>The system shall handle NSF check processing and to add user defined fees to an account with the ability to turn this feature on and off with appropriate security permissions.</t>
  </si>
  <si>
    <t>AR.14</t>
  </si>
  <si>
    <t>The system shall provide configurable customer statements.</t>
  </si>
  <si>
    <t>AR.15</t>
  </si>
  <si>
    <t>The system shall provide recurring billing capabilities such as lease payments, rental payments, and other miscellaneous recurring billing.</t>
  </si>
  <si>
    <t>AR.16</t>
  </si>
  <si>
    <t xml:space="preserve">The system shall generate a reimbursement/refund with minimal data entry from the AP module to the appropriate customer if there is a credit standing on the account. </t>
  </si>
  <si>
    <t>AR.17</t>
  </si>
  <si>
    <t>The system shall allow approved refunds with workflow approval process.</t>
  </si>
  <si>
    <t>AR.18</t>
  </si>
  <si>
    <t>The system shall allow authorized users to query and view receivable information and report by user-defined criteria.</t>
  </si>
  <si>
    <t>AR.19</t>
  </si>
  <si>
    <t>The system shall view customer information by fund, department, or other GL account segments.</t>
  </si>
  <si>
    <t>AR.20</t>
  </si>
  <si>
    <t xml:space="preserve">The system shall view, track, and sort receivables by user-defined criteria, including but not limited to accounting codes, customers, and activities. </t>
  </si>
  <si>
    <t>AR.21</t>
  </si>
  <si>
    <t>The system has ability to accommodate and support City's fee structure.</t>
  </si>
  <si>
    <t>Customer Management</t>
  </si>
  <si>
    <t xml:space="preserve">The system shall automatically assign a number to a customer by user-defined rules. </t>
  </si>
  <si>
    <t>The system shall assign a minimum of five customer types to one customer.</t>
  </si>
  <si>
    <t>The system shall allow a specific customer number, type, and/or category to be assigned to a new or existing customer.</t>
  </si>
  <si>
    <t>The system shall maintain a customer file with the following information:</t>
  </si>
  <si>
    <t>Name;</t>
  </si>
  <si>
    <t>DBA (Doing Business As);</t>
  </si>
  <si>
    <t>Multiple Addresses (billing);</t>
  </si>
  <si>
    <t>History of multiple addresses;</t>
  </si>
  <si>
    <t>Location (for a property/item billed against);</t>
  </si>
  <si>
    <t>Multiple phone numbers;</t>
  </si>
  <si>
    <t>Fields for multiple email addresses with the ability to designate purpose for each (minimum of 5);</t>
  </si>
  <si>
    <t>Last account activity;</t>
  </si>
  <si>
    <t>Tax ID numbers;</t>
  </si>
  <si>
    <t>Current and unpaid late payment penalty and interest charges;</t>
  </si>
  <si>
    <t>Balance due;</t>
  </si>
  <si>
    <t>Last payment amount;</t>
  </si>
  <si>
    <t>Year-to-date payments;</t>
  </si>
  <si>
    <t>Highest past-due balance;</t>
  </si>
  <si>
    <t>Highest outstanding balance;</t>
  </si>
  <si>
    <t>Late payment penalty and interest charges, year-to-date;</t>
  </si>
  <si>
    <t>Late payment penalty and interest charges, total;</t>
  </si>
  <si>
    <t>Bad check status;</t>
  </si>
  <si>
    <t>Statement cycle;</t>
  </si>
  <si>
    <t>Link to vendor file;</t>
  </si>
  <si>
    <t>Deposit amount and date;</t>
  </si>
  <si>
    <t xml:space="preserve">Notes/comments; </t>
  </si>
  <si>
    <t>Attach files by customer; and</t>
  </si>
  <si>
    <t>The system shall provide a single screen to view all information related to a customer with multiple tabs on the screen (i.e., not requiring the need to go to multiple screens for all information).</t>
  </si>
  <si>
    <t>The system shall maintain an audit log of all changes to the customer file.</t>
  </si>
  <si>
    <t>The system shall provide a customer information field allowing entry and maintenance of narrative text that is viewable by all users with permissions.</t>
  </si>
  <si>
    <t xml:space="preserve">The system shall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</si>
  <si>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The system shall deactivate a customer and prevent deactivation if the customer has an outstanding balance, but keep the customer history.</t>
  </si>
  <si>
    <t>The system shall reactivate a deactivated customer, (i.e., not having to create a new customer).</t>
  </si>
  <si>
    <t>The system shall track customers that have a prior NSF check (insufficient funds) and warn counter clerk at time of customer payments.</t>
  </si>
  <si>
    <t>The system shall maintain a contact log to record conversations and correspondence with customers and maintain, at a minimum, the following information:</t>
  </si>
  <si>
    <t>Contact person;</t>
  </si>
  <si>
    <t>Date and time of contact;</t>
  </si>
  <si>
    <t>Means of contact (e.g., phone, mail, email, etc.);</t>
  </si>
  <si>
    <t>Nature of the contact; and</t>
  </si>
  <si>
    <t>Information collected as a result of contact.</t>
  </si>
  <si>
    <t>The system shall set up customers using categories and sub categories.</t>
  </si>
  <si>
    <t xml:space="preserve">The system shall allow users to access and search for customer information easily. </t>
  </si>
  <si>
    <t>The system shall produce bills, statements, invoices, NSF notifications, and other user-defined documents for corresponding (i.e., mailing and emailing) to customers.</t>
  </si>
  <si>
    <t xml:space="preserve">The system shall allow for City defined miscellaneous billings. </t>
  </si>
  <si>
    <t>The system shall allow City staff to determine if invoices for the same customer should be combined onto the same invoice or kept as separate invoices.</t>
  </si>
  <si>
    <t>The system shall manage separate billing cycles by department, receivable, and customer type.</t>
  </si>
  <si>
    <t xml:space="preserve">The system shall allocate payments based upon a user-defined criteria. </t>
  </si>
  <si>
    <t xml:space="preserve">The system shall prioritize allocation of payments based upon a user-defined criteria. </t>
  </si>
  <si>
    <t xml:space="preserve">The system shall automatically bill recurring invoices based on user-defined billing schedules. </t>
  </si>
  <si>
    <t>The system shall import invoices (and validate GL account numbers) produced by other billing systems to allow centralized collection and payment processing functions.</t>
  </si>
  <si>
    <t>The system shall allow the viewing of all outstanding invoices when applying payments to a customer account.</t>
  </si>
  <si>
    <t xml:space="preserve">System provides ability to apply payments to a customer's forward balance or to specific open items (e.g., unpaid invoices).
</t>
  </si>
  <si>
    <t>The system shall allow customers to pre-pay for anticipated future invoices and automatically apply those payments with appropriate security permissions.</t>
  </si>
  <si>
    <t>The system shall produce PDF images of invoices automatically when printing as opposed to scanning the printed version of the invoice image.</t>
  </si>
  <si>
    <t>The system shall allow batch entry of the same charge to multiple customers.</t>
  </si>
  <si>
    <t>The system shall default City-defined fields upon batch entry (e.g., payment type code, customer type, cash account, etc.).</t>
  </si>
  <si>
    <t>The system shall send invoices that are informational only. (e.g., example given in kind services for grants).</t>
  </si>
  <si>
    <t>The system shall provide at least 100 characters for billing description for each item to be billed at time of billing entry.</t>
  </si>
  <si>
    <t>Delinquency Tracking</t>
  </si>
  <si>
    <t>The system shall support collections in compliance with State of Wisconsin laws.</t>
  </si>
  <si>
    <t>The system shall generate accounts receivable aging reports, showing a line item on the aging report for each invoice posted to the accounts receivable master file.</t>
  </si>
  <si>
    <t>The system shall generate accounts receivable aging reports for both summary by customer and detail within customer by invoice.</t>
  </si>
  <si>
    <t>The system shall generate accounts receivable aging reports by user-defined criteria including but not limited to charge code, customer type, GL or sub-ledger account number.</t>
  </si>
  <si>
    <t>The system shall provide user-defined calculations for the allowance of un-collectable accounts.</t>
  </si>
  <si>
    <t>The system shall automatically prepare general and sub-ledger journal entries by allowance for un-collectable accounts with appropriate workflow routines.</t>
  </si>
  <si>
    <t>The system shall produce a listing of late customer accounts, where "late" can be user defined.</t>
  </si>
  <si>
    <t>The system shall provide finance charge program (late fees) with user-defined late periods and percent of interest to be charged for late payment.</t>
  </si>
  <si>
    <t>The system shall set finance charge rates dependent on type of service being billed.</t>
  </si>
  <si>
    <t>The system shall produce user-defined aging reports with at least six aging periods (e.g., current, 30, 60, 90, 120, over 120 days).</t>
  </si>
  <si>
    <t xml:space="preserve">The system shall automatically compute and assess a user-defined late fee when the invoice is past due with the ability to turn this feature on or off based on security permissions. </t>
  </si>
  <si>
    <t>The system shall reverse finance charges with appropriate security permissions and workflow.</t>
  </si>
  <si>
    <t>The system shall generate a deposit report including customer name, deposit amount, deposit date, and customer number.</t>
  </si>
  <si>
    <t>The system shall generate reminder notices (via mail and/or email) to a customer at user-defined intervals (e.g., 30, 60, and 90 days) when the invoice is past due.</t>
  </si>
  <si>
    <t>Cash Receipts</t>
  </si>
  <si>
    <t>The system shall accommodate multiple payments for multiple bills or multiple miscellaneous transactions (e.g., retiree insurance premium and special assessment).</t>
  </si>
  <si>
    <t>The system shall require a user to select from a list of pre-defined charge codes with an "other" option where the user could type or select the GL or sub-ledger account number for miscellaneous cash receipts.</t>
  </si>
  <si>
    <t>The system shall produce a cash receipt when bills are paid in person at any City location.</t>
  </si>
  <si>
    <t xml:space="preserve">The system shall produce a system generated unique receipt reference number. </t>
  </si>
  <si>
    <t>The system shall produce a receipt when bills are paid (regardless of the payment method).</t>
  </si>
  <si>
    <t>The system shall support online (web-based) payments.</t>
  </si>
  <si>
    <t>The system shall view account or outstanding balances.</t>
  </si>
  <si>
    <t>The system shall import returned check detail from electronic bank files.</t>
  </si>
  <si>
    <t>The system shall differentiate between a voided and a reversal transaction type.</t>
  </si>
  <si>
    <t>The system shall maintain returned check detail, including (but not limited to) the following:</t>
  </si>
  <si>
    <t>Check number;</t>
  </si>
  <si>
    <t>Customer number;</t>
  </si>
  <si>
    <t>Payer Name;</t>
  </si>
  <si>
    <t>Address detail;</t>
  </si>
  <si>
    <t>Date of original transaction;</t>
  </si>
  <si>
    <t>Penalty and/or fee;</t>
  </si>
  <si>
    <t>Remittance amount;</t>
  </si>
  <si>
    <t>Remittance date;</t>
  </si>
  <si>
    <t>Original receipt number;</t>
  </si>
  <si>
    <t>Date of return;</t>
  </si>
  <si>
    <t>Reason for return;</t>
  </si>
  <si>
    <t>Comment field; and</t>
  </si>
  <si>
    <t>Other, user-defined variables.</t>
  </si>
  <si>
    <t>The system shall import payments from third-party cash receipting systems (e.g., recreation) and validate the appropriate GL account numbers.</t>
  </si>
  <si>
    <t xml:space="preserve">The system shall schedule the posting of third-party payment transactions (e.g., lockbox payments). </t>
  </si>
  <si>
    <t>The system shall generate a daily cash receipts balancing report by user and/or drawer including but not limited to charge codes and total by tender type.</t>
  </si>
  <si>
    <t>The system shall generate a daily cash receipts summary report that contains data for all users broken down by individual user for the day including but not limited to charge codes and total by tender type, with an aggregate total for the day.</t>
  </si>
  <si>
    <t>The system shall accommodate deposits into at least 10 different bank accounts at least 3 different banking institutions.</t>
  </si>
  <si>
    <t>Reconciliation</t>
  </si>
  <si>
    <t>The system shall reconcile with bank statements.</t>
  </si>
  <si>
    <t>The system shall interface with banks to process bank drafting and ACH transactions.</t>
  </si>
  <si>
    <t>The system shall provide an automated reconciliation tool for revenue receipts.</t>
  </si>
  <si>
    <t>The system shall provide an automated reconciliation tool for ACH and bank draft transactions.</t>
  </si>
  <si>
    <t>The system shall generate daily cash reports for balancing by payment type.</t>
  </si>
  <si>
    <t xml:space="preserve">The system shall generate a daily exception report that reflects all payments reversed/voided and any other condition considered outside normal processing. </t>
  </si>
  <si>
    <t xml:space="preserve">The system shall generate a daily report that reflects all adjustment activity. </t>
  </si>
  <si>
    <t>The system shall generate periodic reports of revenue distribution from external sources' file uploads (e.g., credit card company payments) to reflect batch date, batch total control records and dollar count (available to be run on a daily basis).</t>
  </si>
  <si>
    <t>The system shall import credit/debit card transaction reconciliation files for the purposes of bank reconciliation.</t>
  </si>
  <si>
    <t>The system shall perform reconciliation of transaction data with credit card company data.</t>
  </si>
  <si>
    <t>Cash Drawer Close-Out</t>
  </si>
  <si>
    <t>The system shall allow a cashier to balance a payment batch on demand from any workstation regardless of where the payments were processed (secure location).</t>
  </si>
  <si>
    <t>The system shall allow authorized users to close out cash drawers on behalf of cashiers with appropriate permissions.</t>
  </si>
  <si>
    <t>The system shall allow authorized users to consolidate cash drawers and close out as a single batch.</t>
  </si>
  <si>
    <t>The system shall allow authorized users (e.g., finance personnel only) to perform payment corrections (reversal, void, charge back, etc.) after the close of business while maintaining full audit details and data integrity.</t>
  </si>
  <si>
    <t>The system shall combine individual payment batch deposit details into a single consolidated deposit.</t>
  </si>
  <si>
    <t>The system shall maintain deposit detail, including (but not limited to) the following:</t>
  </si>
  <si>
    <t>Deposit total;</t>
  </si>
  <si>
    <t>Total by tender type;</t>
  </si>
  <si>
    <t>Bank account number;</t>
  </si>
  <si>
    <t>By fund, and</t>
  </si>
  <si>
    <t>The system shall generate a hard-copy, user-defined deposit slip.</t>
  </si>
  <si>
    <t>The system shall generate a hard-copy, user-defined deposit report.</t>
  </si>
  <si>
    <t>The system shall produce an accounts receivable journal listing all activity posted to the accounts receivable master file.</t>
  </si>
  <si>
    <t>The system shall print an accounts receivable exception report listing all accounts with credit balances.</t>
  </si>
  <si>
    <t>The system shall provide a complete listing of the customer master file by type, which shows each data element in every record.</t>
  </si>
  <si>
    <t>The system shall generate accounts receivable and cash receipts reports or allow on-screen inquiry by any field, including but not limited to:</t>
  </si>
  <si>
    <t>Tender type;</t>
  </si>
  <si>
    <t>Type of activity (charge code);</t>
  </si>
  <si>
    <t>Accounting code information;</t>
  </si>
  <si>
    <t>Amount owed;</t>
  </si>
  <si>
    <t>Dates;</t>
  </si>
  <si>
    <t>Check number; and</t>
  </si>
  <si>
    <t>The system shall print customer payment history based on user-defined criteria.</t>
  </si>
  <si>
    <t>The system shall allow queries against all receivable files.</t>
  </si>
  <si>
    <t>The system shall print a batch listing showing every item in a particular batch upon request.</t>
  </si>
  <si>
    <t>The system shall display individual transactions and groups of transactions based on the criteria entered by the user.</t>
  </si>
  <si>
    <t>The system shall generate an aging report by charge code.</t>
  </si>
  <si>
    <t>The system shall create ad hoc AR reports.</t>
  </si>
  <si>
    <t>New adhoc reports to be created based on business requirements</t>
  </si>
  <si>
    <t>The system shall produce transaction reports listing all recorded payments.</t>
  </si>
  <si>
    <t>Accounts Payable</t>
  </si>
  <si>
    <t>AP.1</t>
  </si>
  <si>
    <t>The system shall provide an Accounts Payable module that is integrated with all other proposed system modules including (but not limited to) General Ledger, Accounts Receivable, Budgeting, Purchasing, Inventory, and Grants.</t>
  </si>
  <si>
    <t>AP.2</t>
  </si>
  <si>
    <t>The system shall accommodate three-way matching of purchase order, receiving documents, and invoice.</t>
  </si>
  <si>
    <t>AP.3</t>
  </si>
  <si>
    <t>The system shall produce and transmit 1099 forms electronically, per Federal Government regulations.</t>
  </si>
  <si>
    <t>AP.4</t>
  </si>
  <si>
    <t>The system shall set a tolerance at invoice level by department, which can limit the amount of override allowed on an invoice (by either dollar amount or percentage).</t>
  </si>
  <si>
    <t>AP.5</t>
  </si>
  <si>
    <t>The system shall attach digital copies of receipts and other supporting documentation to AP transaction records.</t>
  </si>
  <si>
    <t>AP.6</t>
  </si>
  <si>
    <t>The system shall automatically (proactively) notify end users of pending approval actions.</t>
  </si>
  <si>
    <t>AP.8</t>
  </si>
  <si>
    <t>The system shall support electronic workflow for approvals by dollar amount.</t>
  </si>
  <si>
    <t>AP.9</t>
  </si>
  <si>
    <t>The system shall support electronic workflow for approvals by general ledger account number.</t>
  </si>
  <si>
    <t>AP.10</t>
  </si>
  <si>
    <t>The system shall "add back" percentages or amount discounts previously taken (i.e., returned items) with appropriate system permissions.</t>
  </si>
  <si>
    <t>AP.11</t>
  </si>
  <si>
    <t>AP.12</t>
  </si>
  <si>
    <t>The system shall support "positive pay." The system shall send an electronic file of all checks, including system-driven manual checks, to the City's bank for comparison with checks being cashed in order to help reduce opportunities for fraud.</t>
  </si>
  <si>
    <t>AP.13</t>
  </si>
  <si>
    <t>The system shall notify specified users when a payment is made based upon a project or grant number.</t>
  </si>
  <si>
    <t>AP.14</t>
  </si>
  <si>
    <t>The system shall accommodate interdepartmental transfers/payments.</t>
  </si>
  <si>
    <t>Invoice Entry</t>
  </si>
  <si>
    <t>The system shall support decentralized invoice entry at the department level.</t>
  </si>
  <si>
    <t>The system shall support batch, multiple, or individual invoice entry.</t>
  </si>
  <si>
    <t>The system shall allow for the electronic submission of invoice from vendors (e.g., e-bills, etc.).</t>
  </si>
  <si>
    <t>The system shall support at least a 25 character invoice number field.</t>
  </si>
  <si>
    <t>The system shall accommodate partial payments.</t>
  </si>
  <si>
    <t>The system shall support a minimum of a 30 character Short description field.</t>
  </si>
  <si>
    <t>The system shall support a maximum of a 250 character Long description field.</t>
  </si>
  <si>
    <t>The system shall support alpha numeric invoice numbers.</t>
  </si>
  <si>
    <t>The system shall accept a dollar amount entry for payment against a contract.</t>
  </si>
  <si>
    <t>The system shall accept a percentage amount entry for payment against a contract.</t>
  </si>
  <si>
    <t>The system shall have an applied date in a fiscal year based on the invoice date with the ability to override (i.e., when receiving an invoice in a new fiscal year dated for a previous fiscal year).</t>
  </si>
  <si>
    <t>The system shall copy existing invoices to new invoices with appropriate workflow to follow.</t>
  </si>
  <si>
    <t>The system shall electronically attach scanned invoices to the payable entry.</t>
  </si>
  <si>
    <t>The system shall flag invoices as reimbursable expenses through the grant process.</t>
  </si>
  <si>
    <t>The system shall allow for an invoice to be distributed to (at least) 50 different general ledger accounts.</t>
  </si>
  <si>
    <t>The system shall allow for the import of files containing multiple lines or invoices, with those invoices and/or lines distributed to payment (ex. import an excel file containing multiple invoices, and allow the system to create multiple payment vouchers or invoices within the ERP system).</t>
  </si>
  <si>
    <t>The system shall establish a template for recurring invoices that can be used as a starting point to carry forward (e.g., a template for cellular phone payments, where a single monthly invoice is received and is distributed across numerous City Departments).</t>
  </si>
  <si>
    <t>The system shall allow for an invoice to be distributed across Departments with appropriate workflow routines for approval.</t>
  </si>
  <si>
    <t>The system shall automatically split invoices to different accounts based on user-defined rules.</t>
  </si>
  <si>
    <t>The system shall support recurring invoices.</t>
  </si>
  <si>
    <t>The system shall hold credit invoices and apply them to future invoices.</t>
  </si>
  <si>
    <t>The system shall calculate interest for late payments with the ability to turn the feature on and off.</t>
  </si>
  <si>
    <t>The system shall calculate the appropriate sales or use tax with the ability to override.</t>
  </si>
  <si>
    <t>The system shall allow City staff to flag invoices for potential sales or use tax.</t>
  </si>
  <si>
    <t>The system shall close out a PO if it is known that it is the final payment being made against a PO and release the encumbered balance.</t>
  </si>
  <si>
    <t>The system shall support a centralized AP email address, whereby vendors can email invoices that are automatically generated as an AP voucher in the system for City staff review and validation.</t>
  </si>
  <si>
    <t>Check Processing, Printing and Reconciliation</t>
  </si>
  <si>
    <t>The system has the ability for the City to maintain a minimum of 25 bank accounts.</t>
  </si>
  <si>
    <t>The system shall support working with a minimum of six (6) banking institutions.</t>
  </si>
  <si>
    <t>The system shall allow the City to modify the check format.</t>
  </si>
  <si>
    <t>The system shall print a test check with a "void" watermark based on appropriate security permissions.</t>
  </si>
  <si>
    <t>The system shall import a file for bank reconciliation.</t>
  </si>
  <si>
    <t>The system provides the user with reconciliation functions to compare imported data with system data.</t>
  </si>
  <si>
    <t>The system shall support a workflow approval process for electronic payments.</t>
  </si>
  <si>
    <t>The system shall generate manual or off-cycle checks.</t>
  </si>
  <si>
    <t>The system shall accommodate multiple check runs in a single day.</t>
  </si>
  <si>
    <t>The system shall print checks in numerical order.</t>
  </si>
  <si>
    <t>The system shall void a check and close the invoice completely.</t>
  </si>
  <si>
    <t>The system shall void a check and allow the user to reopen the invoice and the associated purchase order.</t>
  </si>
  <si>
    <t>The system shall provide check reconciliation tools.</t>
  </si>
  <si>
    <t>The system shall print the entire invoice number on the check.</t>
  </si>
  <si>
    <t>The system shall reconcile and code individual P-card transactions to a general ledger account with workflow approval.</t>
  </si>
  <si>
    <t>The system shall process ACH payments, including addendum records.</t>
  </si>
  <si>
    <t xml:space="preserve">The system shall support the bank draft process. </t>
  </si>
  <si>
    <t>The system shall lock the ACH file between processing and transmittal.</t>
  </si>
  <si>
    <t>The system shall print check register which indicates cleared and/or outstanding checks.</t>
  </si>
  <si>
    <t>The system shall generate a refund check for revenue refunds through a voucher process with approval path.</t>
  </si>
  <si>
    <t>The system shall handle the conversion of outstanding checks to unclaimed property transactions.</t>
  </si>
  <si>
    <t>The system shall provide a file of the unclaimed property transactions to the State of Wisconsin.</t>
  </si>
  <si>
    <t>The system shall handle the associated accounting transactions for unclaimed property.</t>
  </si>
  <si>
    <t>Vendor File</t>
  </si>
  <si>
    <t>The system shall utilize the same vendor file for the purchasing and inventory application/module as all other applications/modules with the ability to update the vendor file based upon the users' security permissions.</t>
  </si>
  <si>
    <t>The system shall provide a vendor file that supports the following fields:</t>
  </si>
  <si>
    <t>At least nine characters for vendor numbers;</t>
  </si>
  <si>
    <t xml:space="preserve">A minimum of 100 characters for vendor remit addresses; </t>
  </si>
  <si>
    <t>A minimum of 100 characters for the vendor name;</t>
  </si>
  <si>
    <t>Prior/Historical Name;</t>
  </si>
  <si>
    <t xml:space="preserve">Misc. vendor indicator; </t>
  </si>
  <si>
    <t>Parent/child relationship;</t>
  </si>
  <si>
    <t xml:space="preserve">User-defined vendor fields (minimum of 5); </t>
  </si>
  <si>
    <t xml:space="preserve">Fields for multiple addresses; </t>
  </si>
  <si>
    <t>Designated point of contact;</t>
  </si>
  <si>
    <t>Primary contact information (i.e., email address, phone, fax, etc.);</t>
  </si>
  <si>
    <t>Comment or memo field that is searchable;</t>
  </si>
  <si>
    <t xml:space="preserve">Record of vendor performance (to be updated at any point in the procurement process); </t>
  </si>
  <si>
    <t xml:space="preserve">Vendor certifications (i.e., MWMB, HUB, etc.); </t>
  </si>
  <si>
    <t>Flag vendors that are not in City-defined compliance;</t>
  </si>
  <si>
    <t>User-defined special condition codes for vendor flags;</t>
  </si>
  <si>
    <t>Foreign addresses;</t>
  </si>
  <si>
    <t>User defined Vendor withholding for taxes;</t>
  </si>
  <si>
    <t>Vendor retainage based on purchase order; and</t>
  </si>
  <si>
    <t>Indicator for international vendors.</t>
  </si>
  <si>
    <t>The system shall verify new vendors information upon entry.</t>
  </si>
  <si>
    <t>The system shall track vendor information such as Certificate of Insurance (COI) and other changes.</t>
  </si>
  <si>
    <t xml:space="preserve">The system shall flag a vendor that has an outstanding bill or balance with the City. </t>
  </si>
  <si>
    <t>The system shall configure multiple fields including last modified date for recording compliance information (e.g., City taxes, expired insurance, debarred).</t>
  </si>
  <si>
    <t>The system shall allow searching the vendor file by any data field.</t>
  </si>
  <si>
    <t>The system shall automatically assign a unique identification number to a vendor sequentially with the ability to override based on security permissions.</t>
  </si>
  <si>
    <t>The system shall establish multiple remit-to addresses within a single vendor file (e.g., US Postal Service).</t>
  </si>
  <si>
    <t xml:space="preserve">The system shall merge duplicate vendors with the ability to maintain history from both records. </t>
  </si>
  <si>
    <t>The system shall allow "one-time" vendors to be established with limited required data entry (example: payments to jurors).</t>
  </si>
  <si>
    <t>The system shall allow a system administrator to configure "required" fields in the vendor file.</t>
  </si>
  <si>
    <t>The system shall maintain a complete listing of historical vendors (i.e., including those no longer active).</t>
  </si>
  <si>
    <t>The system shall allow a user to query the vendor file by date range to view vendors with no recent activity.</t>
  </si>
  <si>
    <t>The system shall automatically notify City staff when there is no activity (i.e., no purchase orders, invoices, checks, etc.) with a vendor after a user specified period of time.</t>
  </si>
  <si>
    <t>The system shall allow vendors to maintain City defined information through a vendor self-service web portal.</t>
  </si>
  <si>
    <t>The system shall require all vendor changes to their file to be approved by designated City staff before taking effect, with the ability to configure workflow approvals and toggle this feature on or off by field.</t>
  </si>
  <si>
    <t>The system shall attach documents to the vendor file.</t>
  </si>
  <si>
    <t>The system shall only allow changes to the vendor file based on security permissions.</t>
  </si>
  <si>
    <t>The system shall require approval of all vendor changes via workflow.</t>
  </si>
  <si>
    <t xml:space="preserve">The system shall maintain an audit log of all changes to the vendor file. </t>
  </si>
  <si>
    <t>The system shall alert the user when a vendor record is attempting to be added with a duplicate EIN/TIN/SSN.</t>
  </si>
  <si>
    <t>The system shall allow the City to identify fields that can be masked including but not limited to Tax ID, checking/banking account numbers, and social security numbers.</t>
  </si>
  <si>
    <t>Vendor Processing</t>
  </si>
  <si>
    <t>The system shall automatically assign payment terms for vendors and provides the ability to override the payment terms at the vendor and/or invoice level.</t>
  </si>
  <si>
    <t>The system shall specify the box or line on the 1099 form that the dollar amount will be printed in or on.</t>
  </si>
  <si>
    <t>The system shall calculate percentage and amount discounts (i.e., early payment).</t>
  </si>
  <si>
    <t>The system shall flag invoices (or groups of invoices) so that more than one check may be written to a vendor in any given check run for those transactions or vendors requiring separate checks.</t>
  </si>
  <si>
    <t>The system shall calculate and track retainage for contractor or subcontractor invoices.</t>
  </si>
  <si>
    <t>The system shall override a flag on a vendor to change the payment type.</t>
  </si>
  <si>
    <t>The system shall track calendar year-to-date payments in addition to fiscal year-to-date totals.</t>
  </si>
  <si>
    <t>The system shall provide notification of duplicate invoice number entry of same vendor and provides for authorized user override.</t>
  </si>
  <si>
    <t>The system shall show amount retained on each vendor/subcontractor check.</t>
  </si>
  <si>
    <t>The system shall view and search using wildcard capabilities through vendor list on-line (alphabetically by vendor name and vendor number) and be able to select vendor from that screen for invoice entry.</t>
  </si>
  <si>
    <t>The system shall create interface files with banks to process ACH transactions.</t>
  </si>
  <si>
    <t>The system shall attach files to document the change of address in a vendor file.</t>
  </si>
  <si>
    <t>Employee Expense Reimbursement</t>
  </si>
  <si>
    <t>The system shall accommodate employee expense reimbursements (uniform allowance, mileage, tuition reimbursement, etc.) through either the accounts payable module or the payroll module as nontaxable events.</t>
  </si>
  <si>
    <t>The system shall provide an end-user interface (portal, form, transaction type, etc.) to allow an occasional end-user to enter expenses related to travel, uniforms, or other reimbursement types.</t>
  </si>
  <si>
    <t>The system shall allow an end-user to enter two or more different expenses in a single screen, as separate expenses.</t>
  </si>
  <si>
    <t>The system shall calculate then-current federal GSA reimbursable mileage rates and allow an end-user to enter miles driven, with the system calculating the reimbursable amounts.</t>
  </si>
  <si>
    <t>The system shall programmatically look-up federal GSA per diem rates to simplify employee expense entry in accordance with a specified locality.</t>
  </si>
  <si>
    <t>The system shall allow an end-user to attach separate receipts related to each travel or other expense line item.</t>
  </si>
  <si>
    <t>The system, if employee expenses are processed through AP and not payroll, shall add or update the employee's AP vendor file when an employee's direct deposit banking information is updated (e.g., in the employee self-service portal or payroll module).</t>
  </si>
  <si>
    <t>The system shall generate a report of scheduled checks to be written.</t>
  </si>
  <si>
    <t>The system shall generate a report of payments by payment type (e.g., paper checks, ACH, wires/bank draft, and credit card/e-payables).</t>
  </si>
  <si>
    <t>The system shall generate a vendor master listing report.</t>
  </si>
  <si>
    <t>The system shall generate a summary payment report by vendor.</t>
  </si>
  <si>
    <t>The system shall generate a report of 1099 vendors by tax category.</t>
  </si>
  <si>
    <t>The system shall generate an Expenditure Approval List.</t>
  </si>
  <si>
    <t>The system shall generate a report or allow on-screen inquiry of a variety of vendor information (outstanding checks, volume of checks, etc.):</t>
  </si>
  <si>
    <t>Payee;</t>
  </si>
  <si>
    <t>Check number/Payment number;</t>
  </si>
  <si>
    <t>Any component of account structure;</t>
  </si>
  <si>
    <t>Purchase order number;</t>
  </si>
  <si>
    <t>Date or date range;</t>
  </si>
  <si>
    <t>Address;</t>
  </si>
  <si>
    <t xml:space="preserve">Invoice number; </t>
  </si>
  <si>
    <t>AP Transaction number (system generated);</t>
  </si>
  <si>
    <t>Amount;</t>
  </si>
  <si>
    <t>Employee reimbursements (travel); and</t>
  </si>
  <si>
    <t>Other, user-defined (based on any element in the vendor file).</t>
  </si>
  <si>
    <t>The system shall generate a report of invoices including but not limited to department, fund, grant, project number.</t>
  </si>
  <si>
    <t>The system shall generate a report of invoices paid by fund.</t>
  </si>
  <si>
    <t>The system shall generate a report of invoices paid by project.</t>
  </si>
  <si>
    <t>The system shall generate a report of invoices paid by grants.</t>
  </si>
  <si>
    <t>The system shall generate a report of invoices paid by work order.</t>
  </si>
  <si>
    <t>The system shall generate a monthly expenditure report by fund.</t>
  </si>
  <si>
    <t>The system shall generate a report of checks paid by fund.</t>
  </si>
  <si>
    <t>The system shall generate an aging report by fund that shows the age of the invoices vs paid date.</t>
  </si>
  <si>
    <t>The system shall generate an aging report by department that shows the age of the invoices vs paid date.</t>
  </si>
  <si>
    <t>The system shall generate a monthly check reconciliation report of manual/off-cycle checks.</t>
  </si>
  <si>
    <t>The system shall email ACH and direct deposit remittances to the vendors.</t>
  </si>
  <si>
    <t>The system shall provide a hyperlink to the image of the check that was issued.</t>
  </si>
  <si>
    <t>Project Accounting General Requirements</t>
  </si>
  <si>
    <t>PG.1</t>
  </si>
  <si>
    <t xml:space="preserve">The system shall provide a Project Accounting module that is integrated with all other proposed system modules including (but not limited to) general ledger, budgeting, accounts receivable, accounts payable, purchasing, grants, and payroll. </t>
  </si>
  <si>
    <t>PG.2</t>
  </si>
  <si>
    <t>The system shall provide a subsidiary ledger for tracking detailed transaction data for projects.</t>
  </si>
  <si>
    <t>PG.3</t>
  </si>
  <si>
    <t>The system shall support multi-year parent projects, at least 10 years in length.</t>
  </si>
  <si>
    <t>PG.4</t>
  </si>
  <si>
    <t>The system shall support linked parent/child relationships for projects and sub-projects.</t>
  </si>
  <si>
    <t>PG.5</t>
  </si>
  <si>
    <t>The system shall allow multiple user defined project status codes (e.g., proposed, active, etc.).</t>
  </si>
  <si>
    <t>PG.6</t>
  </si>
  <si>
    <t>The system shall accommodate at least 99 user defined different project types that integrate with the general ledger.</t>
  </si>
  <si>
    <t>PG.7</t>
  </si>
  <si>
    <t>The system shall accommodate at least 99 user defined different project sub-types that integrate with the general ledger.</t>
  </si>
  <si>
    <t>PG.8</t>
  </si>
  <si>
    <t>The system shall accommodate user defined project types that integrate with the general ledger as well as those that do not.</t>
  </si>
  <si>
    <t>PG.9</t>
  </si>
  <si>
    <t>The system shall allow a user to establish project templates for common project types.</t>
  </si>
  <si>
    <t>PG.10</t>
  </si>
  <si>
    <t>The system shall store at least 99 project templates.</t>
  </si>
  <si>
    <t>PG.11</t>
  </si>
  <si>
    <t>The system shall provide the ability to copy a project and modify appropriate sections to create a new project.</t>
  </si>
  <si>
    <t>PG.12</t>
  </si>
  <si>
    <t>The system shall accommodate projects occurring across multiple funds and departments, down to a specific GL number.</t>
  </si>
  <si>
    <t>PG.13</t>
  </si>
  <si>
    <t>The system shall associate different account numbers to different components of a project.</t>
  </si>
  <si>
    <t>PG.14</t>
  </si>
  <si>
    <t>The system shall accommodate projects occurring across a minimum of 50 funds and/or third-party funding sources (e.g., grants and debt).</t>
  </si>
  <si>
    <t>PG.15</t>
  </si>
  <si>
    <t>The system shall designate a project as a fixed cost or a variable cost.</t>
  </si>
  <si>
    <t>PG.16</t>
  </si>
  <si>
    <t>The system shall allow for project forecasting capabilities, including ongoing operational expenditures resulting from the project, for a minimum of 5 years (i.e., current, plus four years).</t>
  </si>
  <si>
    <t>PG.17</t>
  </si>
  <si>
    <t>The system shall provide a workflow routine to assist in the annual process of determining fiscal year expenses and revenues for each project.</t>
  </si>
  <si>
    <t>PG.18</t>
  </si>
  <si>
    <t>The system shall provide user-defined cost allocation codes.</t>
  </si>
  <si>
    <t>PG.19</t>
  </si>
  <si>
    <t>The system shall link projects to grants.</t>
  </si>
  <si>
    <t>PG.20</t>
  </si>
  <si>
    <t>The system shall link multiple projects to one another.</t>
  </si>
  <si>
    <t>Project Tracking and Closing</t>
  </si>
  <si>
    <t xml:space="preserve">The system shall track city-defined project information (e.g., project schedule, budget). </t>
  </si>
  <si>
    <t>The system shall control project budgets by project expenses/revenues.</t>
  </si>
  <si>
    <t>The system shall store historical budget and actuals data for each year.</t>
  </si>
  <si>
    <t>The system shall track retainage withheld on a project up to 100 percent.</t>
  </si>
  <si>
    <t>They system shall identify retainage paid and unpaid  on a specific project.</t>
  </si>
  <si>
    <t>The system shall retrieve and apply labor rates from the payroll module that account for salaries and benefits.</t>
  </si>
  <si>
    <t>The system shall link to the federal labor rate table.</t>
  </si>
  <si>
    <t>The system shall allow a user to manually edit labor rates and values charged to a project, based on appropriate security permissions.</t>
  </si>
  <si>
    <t>The system shall track a minimum of fifteen custom date fields and title of the date field for each project.</t>
  </si>
  <si>
    <t>The system shall track a data field for a minimum of ten project phases (design, construction, ROW acquisition).</t>
  </si>
  <si>
    <t>The system shall track percentage complete for each phase, without overwriting status information of previous phases.</t>
  </si>
  <si>
    <t>The system shall track and change multiple funding sources with the appropriate security permissions.</t>
  </si>
  <si>
    <t>The system shall prioritize funding sources and correlate spending.</t>
  </si>
  <si>
    <t>The system shall track anticipated expenditures for future years which may require future funding modifications.</t>
  </si>
  <si>
    <t>The system shall track expenditures based on the funding source.</t>
  </si>
  <si>
    <t>The system shall provide dashboard reporting on the status of projects for user departments with the appropriate security permissions.</t>
  </si>
  <si>
    <t>The system shall flag capital vs. operational projects types and all associated expenditures.</t>
  </si>
  <si>
    <t>The system shall transfer funding sources from one project to another project.</t>
  </si>
  <si>
    <t>The system shall apply overhead to projects based on defined rates.</t>
  </si>
  <si>
    <t xml:space="preserve">The system shall track the funding sources for each project, the amount of expenditures that have been charged to the project that are to be paid by multiple funding sources, and any budget transfers that have moved the funding sources from one project to another. </t>
  </si>
  <si>
    <t>The system shall allow the user to add balance sheet accounts to projects (e.g., receivables, escrows).</t>
  </si>
  <si>
    <t>The system shall retain historical information for all projects for at least 50 years after the project close, whether in the live environment or archived.</t>
  </si>
  <si>
    <t>The system shall retain historical information for all projects for at least 30 years after the project close.</t>
  </si>
  <si>
    <t>The system shall close projects either partially or completely without losing the reporting history.</t>
  </si>
  <si>
    <t>The system shall allow the closing of multiple projects at the same time (i.e., related projects).</t>
  </si>
  <si>
    <t>The system shall allow the closing of a "child" project without having to close the "parent" project, and vice versa.</t>
  </si>
  <si>
    <t>The system shall re-open a closed project, with appropriate security permissions.</t>
  </si>
  <si>
    <t>The system shall produce reports to satisfy local, state, and federal requirements.</t>
  </si>
  <si>
    <t xml:space="preserve">The system shall generate user-defined reports by date range. </t>
  </si>
  <si>
    <t>The system shall report on contract change orders and contingencies related to the project.</t>
  </si>
  <si>
    <t>The system shall report on resource time towards projects.</t>
  </si>
  <si>
    <t>The system shall support integration of the project accounting module with a third-party time/attendance solution to support time tracking against a project or project code.</t>
  </si>
  <si>
    <t>The system shall report on the remaining PO and/or contract balance by fiscal year, life-to-date, or other user-specified date.</t>
  </si>
  <si>
    <t>The system shall report on open encumbrances by project and vendor.</t>
  </si>
  <si>
    <t>The system shall calculate interest earned on the remaining advanced funding.</t>
  </si>
  <si>
    <t>The system shall allow changes to the detail level of report parameters, with appropriate security permissions.</t>
  </si>
  <si>
    <t xml:space="preserve">The system shall track interest earnings on related projects relative to arbitrage. </t>
  </si>
  <si>
    <t>Grant Management</t>
  </si>
  <si>
    <t xml:space="preserve">The system shall provide a Grant Management module that is integrated with all other proposed system modules including (but not limited to) General Ledger, Budgeting, Accounts Receivable, Accounts Payable, Purchasing, Projects, and Payroll. </t>
  </si>
  <si>
    <t>The system shall provide for multi-year grants.</t>
  </si>
  <si>
    <t>The system shall allow multiple grants to roll into one project, with the ability to track each grant separately.</t>
  </si>
  <si>
    <t>The system shall provide unique identifiers to grants.</t>
  </si>
  <si>
    <t>The system shall generate a hard stop when a grant account is used for an expenditure and a grant identifier is not referenced.</t>
  </si>
  <si>
    <t>The system shall link City-defined grant numbers with issuing agency grant numbers.</t>
  </si>
  <si>
    <t>The system shall interface with third-party grant management software systems (e.g., external agency systems).</t>
  </si>
  <si>
    <t>Appropriate integrations will need to be build, but standard integration available with Microsoft Projects</t>
  </si>
  <si>
    <t>The system shall duplicate pre-existing grants to establish templates for new grants.</t>
  </si>
  <si>
    <t>The system shall generate a repository/library of all documentation related to a grant that is all accessible from a single location.</t>
  </si>
  <si>
    <t>The system shall maintain the grantor's closeout date.</t>
  </si>
  <si>
    <t>The system shall generate an alert on a user-defined number of days prior to the grantor's closeout date, up to 365 days.</t>
  </si>
  <si>
    <t>Notification / report will need to be developed to do this</t>
  </si>
  <si>
    <t>The system shall retain grant information for at least ten years after the close of a grant.</t>
  </si>
  <si>
    <t>The system shall export all documentation for a specific grant to electronic format (i.e., during an audit).</t>
  </si>
  <si>
    <t>The system shall generate export files (e.g., csv, xlsx, pdf, txt) for the purpose of uploading data to third-party applications (e.g., State or Federal).</t>
  </si>
  <si>
    <t xml:space="preserve">The system shall allow grants to be established with multiple funding sources, with the ability to track funding sources separately. </t>
  </si>
  <si>
    <t>The system shall track the use of program income prior to reimbursement.</t>
  </si>
  <si>
    <t>The system shall track reimbursements and link to the initial request.</t>
  </si>
  <si>
    <t>The system shall track the use of multi-year deferred revenue prior to reimbursement.</t>
  </si>
  <si>
    <t>The system shall generate a report that contains a summary of the original grant amount, reimbursements to date, expenditures to date and remaining balance.</t>
  </si>
  <si>
    <t>Reports can be developed to meet this requirement</t>
  </si>
  <si>
    <t>The system shall utilize workflow for the grant management process that has the capability to flow across other system modules/applications.</t>
  </si>
  <si>
    <t>Grant Applications</t>
  </si>
  <si>
    <t>The system shall attach documents to the grant applications.</t>
  </si>
  <si>
    <t>The system shall record information related to local approval dates (Council approving, approval date, etc.).</t>
  </si>
  <si>
    <t xml:space="preserve">The system shall track City-defined information for grants (e.g., grant number, grant budget). </t>
  </si>
  <si>
    <t>The system shall convert stored application data into a new grant record upon approval.</t>
  </si>
  <si>
    <t>The system shall support configurable workflow routines to support the grant application process.</t>
  </si>
  <si>
    <t>The system shall retroactively link revenue or expenditures to any type of grant identifier without losing detail information about transaction history with the appropriate security permissions.</t>
  </si>
  <si>
    <t>Grant Tracking</t>
  </si>
  <si>
    <t>The system shall track CDBG (Community Development Block Grants).</t>
  </si>
  <si>
    <t>The system shall track funding agency and grant specific information.</t>
  </si>
  <si>
    <t>The system shall allocate a user defined percentage of the City's annual Community Development Block Grant to fund local public services.</t>
  </si>
  <si>
    <t>The system shall maintain a grant budget that is different and separate from all other budgets.</t>
  </si>
  <si>
    <t>The system shall link individual grant budgets to the City budget based on user preference.</t>
  </si>
  <si>
    <t>The system shall generate any indirect costs associated with a grant.</t>
  </si>
  <si>
    <t>The system shall support at least 99 different user defined types of grant categories.</t>
  </si>
  <si>
    <t>The system shall support the configuration of different requirements by grant category.</t>
  </si>
  <si>
    <t>The system shall link grants to projects.</t>
  </si>
  <si>
    <t>The system shall link grants to projects in 1-to-1, 1-to-many and many-to-1 relationships.</t>
  </si>
  <si>
    <t>The system shall record all grant activity in the general ledger.</t>
  </si>
  <si>
    <t>The system shall track compliance of the grant through a City-defined checklist by individual grant.</t>
  </si>
  <si>
    <t>The system shall view and track all assets acquired through grant funding as indicated through the capital/fixed asset module.</t>
  </si>
  <si>
    <t>The system shall accommodate user defined performance metrics associated with a grant.</t>
  </si>
  <si>
    <t>The system shall allow grant metrics to be established.</t>
  </si>
  <si>
    <t>The system shall track grant metrics associated with a pass-through/sub-grant.</t>
  </si>
  <si>
    <t>The system shall flag grants coming from pass-through agencies vs. original grantor agencies.</t>
  </si>
  <si>
    <t>The system shall track grant activity by active fiscal year and all years within the grant contract (e.g., across multiple fiscal years).</t>
  </si>
  <si>
    <t>The system shall track grant activity over the life of the grant.</t>
  </si>
  <si>
    <t>The system shall track notes associated with each grant.</t>
  </si>
  <si>
    <t>The system shall provide notifications or alerts for remaining grant balances or percent complete.</t>
  </si>
  <si>
    <t>The system shall record the source of origin of a grant (e.g., federal, state, local, other).</t>
  </si>
  <si>
    <t>The system shall record all grant expenditure and revenue information.</t>
  </si>
  <si>
    <t>The system shall define allowable expenditures.</t>
  </si>
  <si>
    <t>The system shall restrict grant expenditures not within grant dates.</t>
  </si>
  <si>
    <t>The system shall allow restriction on grant expenditures to be overridden, with appropriate security permissions.</t>
  </si>
  <si>
    <t>The system shall provide forecasting capabilities for budgeted grant amount that use real-time data and information.</t>
  </si>
  <si>
    <t>The system shall suspend a grant prior to completion.</t>
  </si>
  <si>
    <t>The system shall allow the user to choose which salary or benefit expenditures to assign to a grant through integration with the payroll and time and attendance applications (e.g., salary, overtime, benefits).</t>
  </si>
  <si>
    <t>This would have to be an integration customization that will need to be developed</t>
  </si>
  <si>
    <t>The system shall limit the application of payroll expense to grants through security permissions.</t>
  </si>
  <si>
    <t>The system shall separate actual expenditures against allowable expenditures.</t>
  </si>
  <si>
    <t>The system shall allow remaining funding to be setup as a new grant or grant program.</t>
  </si>
  <si>
    <t>The system shall allow the transfer of grant funding between City departments.</t>
  </si>
  <si>
    <t>Grant Reimbursements</t>
  </si>
  <si>
    <t>The system has the ability, with integration with the AR module, to support the process of reimbursement requests for grants that are initially paid by the City, for grants for which the City is requesting reimbursement.</t>
  </si>
  <si>
    <t>The system shall track all reimbursement requests through the life of the grant.</t>
  </si>
  <si>
    <t>The system shall track the number of reimbursement requests to ensure the number does not exceed a grant limit.</t>
  </si>
  <si>
    <t>The system shall allow "checklists" to be established to track the necessary documentation related to a reimbursement request.</t>
  </si>
  <si>
    <t>The system shall allow established "checklists" to be modified during the life of the grant with appropriate security permissions.</t>
  </si>
  <si>
    <t>The system shall trigger notifications based on established timelines associated with the reimbursement request process.</t>
  </si>
  <si>
    <t>The system shall limit the reimbursement request to prescribed internal processes based on an established timeline.</t>
  </si>
  <si>
    <t>The system shall submit electronic check images as part of the reimbursement request process.</t>
  </si>
  <si>
    <t>The system shall submit electronic payment method images (EFT, ACH etc.) as part of the reimbursement request process.</t>
  </si>
  <si>
    <t>The system shall electronically store the "final" documents associated with a submitted reimbursement request.</t>
  </si>
  <si>
    <t>The system shall support interdepartmental billing and transfers.</t>
  </si>
  <si>
    <t>The system shall reference and include the grantors grant or funding number(s) for both state and federal agencies in reimbursement requests.</t>
  </si>
  <si>
    <t>Grant Reporting</t>
  </si>
  <si>
    <t>The system shall generate reports for all grant history.</t>
  </si>
  <si>
    <t>The system shall generate reports for multiple grants that are not in sequential series (i.e., report by year, category etc.).</t>
  </si>
  <si>
    <t>The system shall generate a report of all active and inactive grants.</t>
  </si>
  <si>
    <t>The system shall maintain a calendar or scheduling of required grant reports (e.g., schedule a monthly report for submitting to grantor).</t>
  </si>
  <si>
    <t>The system shall generate all state and federally required reports.</t>
  </si>
  <si>
    <t>The system shall provide dashboard reporting on the status of grants for user departments.</t>
  </si>
  <si>
    <t>The system shall query on all data fields in the grant management module in order to provide a user defined query screen.</t>
  </si>
  <si>
    <t>The system shall generate Reports, including but not limited to:</t>
  </si>
  <si>
    <t>Five Year Consolidated Plan;</t>
  </si>
  <si>
    <t>Single Audit Report (SEFA);</t>
  </si>
  <si>
    <t>SESA (State single audit);</t>
  </si>
  <si>
    <t xml:space="preserve">Action Plan; </t>
  </si>
  <si>
    <t>Consolidated Annual Performance and Evaluation Report;</t>
  </si>
  <si>
    <t>Expenditures and revenues;</t>
  </si>
  <si>
    <t>Sources of revenues;</t>
  </si>
  <si>
    <t>Reimbursed costs;</t>
  </si>
  <si>
    <t>Reimbursed costs by percentage detail;</t>
  </si>
  <si>
    <t>Budget to actual costs;</t>
  </si>
  <si>
    <t>Projected vs. actual budget;</t>
  </si>
  <si>
    <t>Grants trial balance;</t>
  </si>
  <si>
    <t>Pending approval grant funding;</t>
  </si>
  <si>
    <t xml:space="preserve">Quarterly encumbered balance; and </t>
  </si>
  <si>
    <t>Monthly encumbered balance.</t>
  </si>
  <si>
    <t>The system shall report on specific activity of a grant within a user-defined date range.</t>
  </si>
  <si>
    <t>Human Resources, Personnel Management, and Employee Relations</t>
  </si>
  <si>
    <t>HRE.1</t>
  </si>
  <si>
    <t>The system shall provide an employee central/master file that is the single source of employee records in which all other proposed system modules interact with.</t>
  </si>
  <si>
    <t>HRE.2</t>
  </si>
  <si>
    <t>The system integrates with the proposed Payroll and Financial modules, including (but not limited to) the following: Time Entry, Payroll, General Ledger, Project Accounting, Grant Management, and Budget.</t>
  </si>
  <si>
    <t>HRE.3</t>
  </si>
  <si>
    <t>The system shall provide audit trail reporting of all data entries, changes and deletions by user, date, time and workstation.</t>
  </si>
  <si>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</si>
  <si>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</si>
  <si>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</si>
  <si>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</si>
  <si>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</si>
  <si>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</si>
  <si>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</si>
  <si>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</si>
  <si>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</si>
  <si>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The system shall maintain an Activity Log to record conversations and correspondence with employees and maintains, at a minimum, the following information:</t>
  </si>
  <si>
    <t>Means of contact (e.g., phone, email, etc.);</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</si>
  <si>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</si>
  <si>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</si>
  <si>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</si>
  <si>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</si>
  <si>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</si>
  <si>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</si>
  <si>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</si>
  <si>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</si>
  <si>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</si>
  <si>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</si>
  <si>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</si>
  <si>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</si>
  <si>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</si>
  <si>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</si>
  <si>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</si>
  <si>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</si>
  <si>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</si>
  <si>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</si>
  <si>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</si>
  <si>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</si>
  <si>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</si>
  <si>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</si>
  <si>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</si>
  <si>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</si>
  <si>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</si>
  <si>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</si>
  <si>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</si>
  <si>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</si>
  <si>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</si>
  <si>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</si>
  <si>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</si>
  <si>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</si>
  <si>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</si>
  <si>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</si>
  <si>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</si>
  <si>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</si>
  <si>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</si>
  <si>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</si>
  <si>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</si>
  <si>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</si>
  <si>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</si>
  <si>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</si>
  <si>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</si>
  <si>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</si>
  <si>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</si>
  <si>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</si>
  <si>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</si>
  <si>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</si>
  <si>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</si>
  <si>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</si>
  <si>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</si>
  <si>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</si>
  <si>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</si>
  <si>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</si>
  <si>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</si>
  <si>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</si>
  <si>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</si>
  <si>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</si>
  <si>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</si>
  <si>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</si>
  <si>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</si>
  <si>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</si>
  <si>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</si>
  <si>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The system shall assign role-based security to a position, supervisor, or individual user to control what employee information is accessible with limiting view and/or edit access including limiting a supervisor to their direct reports.</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</si>
  <si>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</si>
  <si>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</si>
  <si>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</si>
  <si>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</si>
  <si>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</si>
  <si>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</si>
  <si>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</si>
  <si>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</si>
  <si>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Notification event will need to be written, however the approval and FYI workflow can be sent as standard configuration</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</si>
  <si>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</si>
  <si>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</si>
  <si>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</si>
  <si>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</si>
  <si>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</si>
  <si>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</si>
  <si>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</si>
  <si>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</si>
  <si>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</si>
  <si>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</si>
  <si>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</si>
  <si>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</si>
  <si>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</si>
  <si>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</si>
  <si>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</si>
  <si>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</si>
  <si>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</si>
  <si>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</si>
  <si>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</si>
  <si>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</si>
  <si>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</si>
  <si>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</si>
  <si>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 xml:space="preserve">Need to procure Oracle Guided Learning to help with the guides definition as needed by the city </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</si>
  <si>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</si>
  <si>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</si>
  <si>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</si>
  <si>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</si>
  <si>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t>Printable PA forms - completed and blank;</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</si>
  <si>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</si>
  <si>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</si>
  <si>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</si>
  <si>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</si>
  <si>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</si>
  <si>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</si>
  <si>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</si>
  <si>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</si>
  <si>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</si>
  <si>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</si>
  <si>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</si>
  <si>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</si>
  <si>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</si>
  <si>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</si>
  <si>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</si>
  <si>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</si>
  <si>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</si>
  <si>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</si>
  <si>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</si>
  <si>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</si>
  <si>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</si>
  <si>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</si>
  <si>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</si>
  <si>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</si>
  <si>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</si>
  <si>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</si>
  <si>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</si>
  <si>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</si>
  <si>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</si>
  <si>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</si>
  <si>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 xml:space="preserve">The system shall track seasonal employee's working hours to determine benefit eligibility. </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</si>
  <si>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</si>
  <si>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</si>
  <si>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</si>
  <si>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</si>
  <si>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</si>
  <si>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</si>
  <si>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</si>
  <si>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</si>
  <si>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</si>
  <si>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</si>
  <si>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</si>
  <si>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</si>
  <si>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</si>
  <si>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</si>
  <si>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</si>
  <si>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</si>
  <si>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</si>
  <si>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</si>
  <si>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</si>
  <si>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</si>
  <si>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</si>
  <si>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</si>
  <si>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Performance Management</t>
  </si>
  <si>
    <t xml:space="preserve">The system shall provide a Performance Management module that is integrated with other system modules, including Employee Relations, Compensation, Human Resources, and Payroll. </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</si>
  <si>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</si>
  <si>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</si>
  <si>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</si>
  <si>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</si>
  <si>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</si>
  <si>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</si>
  <si>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</si>
  <si>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</si>
  <si>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</si>
  <si>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</si>
  <si>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</si>
  <si>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</si>
  <si>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</si>
  <si>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</si>
  <si>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</si>
  <si>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</si>
  <si>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</si>
  <si>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</si>
  <si>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</si>
  <si>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</si>
  <si>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</si>
  <si>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</si>
  <si>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</si>
  <si>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</si>
  <si>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</si>
  <si>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</si>
  <si>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</si>
  <si>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</si>
  <si>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</si>
  <si>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</si>
  <si>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</si>
  <si>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</si>
  <si>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</si>
  <si>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</si>
  <si>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</si>
  <si>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</si>
  <si>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</si>
  <si>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</si>
  <si>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</si>
  <si>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</si>
  <si>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</si>
  <si>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</si>
  <si>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</si>
  <si>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system shall archive the performance management reports.</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</si>
  <si>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</si>
  <si>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</si>
  <si>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</si>
  <si>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</si>
  <si>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</si>
  <si>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</si>
  <si>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</si>
  <si>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</si>
  <si>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</si>
  <si>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</si>
  <si>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</si>
  <si>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</si>
  <si>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</si>
  <si>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</si>
  <si>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</si>
  <si>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</si>
  <si>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</si>
  <si>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</si>
  <si>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</si>
  <si>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</si>
  <si>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</si>
  <si>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</si>
  <si>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</si>
  <si>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</si>
  <si>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</si>
  <si>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</si>
  <si>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</si>
  <si>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</si>
  <si>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</si>
  <si>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</si>
  <si>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</si>
  <si>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</si>
  <si>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</si>
  <si>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</si>
  <si>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</si>
  <si>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</si>
  <si>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</si>
  <si>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HR contact;</t>
  </si>
  <si>
    <t>Disciplinary action purge flag;</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</si>
  <si>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</si>
  <si>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</si>
  <si>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</si>
  <si>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</si>
  <si>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</si>
  <si>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</si>
  <si>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</si>
  <si>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</si>
  <si>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</si>
  <si>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</si>
  <si>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Date grievance occurred;</t>
  </si>
  <si>
    <t>Date grievance filed;</t>
  </si>
  <si>
    <t>Step 1 (2, 3, etc.) Scheduled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</si>
  <si>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</si>
  <si>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</si>
  <si>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</si>
  <si>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</si>
  <si>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</si>
  <si>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</si>
  <si>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</si>
  <si>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</si>
  <si>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</si>
  <si>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</si>
  <si>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</si>
  <si>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</si>
  <si>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</si>
  <si>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</si>
  <si>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</si>
  <si>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</si>
  <si>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</si>
  <si>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</si>
  <si>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</si>
  <si>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The system shall provide a user-friendly ad-hoc reporting tool.</t>
  </si>
  <si>
    <t>The system shall create custom reports using an internal Report Writer.</t>
  </si>
  <si>
    <t>The system shall generate "canned" reports that users may run with limited options of input values.</t>
  </si>
  <si>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</si>
  <si>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</si>
  <si>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</si>
  <si>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</si>
  <si>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</si>
  <si>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(including City/Local, State, Federal). These should include the generation of all reports and forms that comply with FMLA, IRS, and ACA standards and regulations.</t>
  </si>
  <si>
    <t>The system shall export data from reports into standard applications (including Excel)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</si>
  <si>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</si>
  <si>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</si>
  <si>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</si>
  <si>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</si>
  <si>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</si>
  <si>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</si>
  <si>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</si>
  <si>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</si>
  <si>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</si>
  <si>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</si>
  <si>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</si>
  <si>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</si>
  <si>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</si>
  <si>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</si>
  <si>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</si>
  <si>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</si>
  <si>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</si>
  <si>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</si>
  <si>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</si>
  <si>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</si>
  <si>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</si>
  <si>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</si>
  <si>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</si>
  <si>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</si>
  <si>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</si>
  <si>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</si>
  <si>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</si>
  <si>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</si>
  <si>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</si>
  <si>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</si>
  <si>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Applicant Tracking</t>
  </si>
  <si>
    <t>REC.1</t>
  </si>
  <si>
    <t>The system shall provide a Recruitment module that is integrated with all other proposed system modules such as the Employee File, Payroll, Time Entry and Benefits.</t>
  </si>
  <si>
    <t>REC.2</t>
  </si>
  <si>
    <t>REC.3</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</si>
  <si>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</si>
  <si>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</si>
  <si>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</si>
  <si>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</si>
  <si>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</si>
  <si>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</si>
  <si>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</si>
  <si>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</si>
  <si>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</si>
  <si>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</si>
  <si>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</si>
  <si>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</si>
  <si>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</si>
  <si>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</si>
  <si>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</si>
  <si>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</si>
  <si>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</si>
  <si>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</si>
  <si>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Recruitment type (general public, City only, department only);</t>
  </si>
  <si>
    <t>Exempt/non-exempt status;</t>
  </si>
  <si>
    <t>User-defined special requirements for the position (e.g., CDL);</t>
  </si>
  <si>
    <t>Multiple hiring officers/Division Director;</t>
  </si>
  <si>
    <t>Contact name;</t>
  </si>
  <si>
    <t>Contact phone;</t>
  </si>
  <si>
    <t>Requisition status (close, re-open, or update requisition); and</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</si>
  <si>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</si>
  <si>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</si>
  <si>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</si>
  <si>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The system shall allow users to copy information from a previously submitted requisition to a new one.</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</si>
  <si>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</si>
  <si>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</si>
  <si>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</si>
  <si>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</si>
  <si>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</si>
  <si>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</si>
  <si>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</si>
  <si>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</si>
  <si>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</si>
  <si>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</si>
  <si>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</si>
  <si>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</si>
  <si>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</si>
  <si>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</si>
  <si>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</si>
  <si>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</si>
  <si>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</si>
  <si>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</si>
  <si>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</si>
  <si>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</si>
  <si>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</si>
  <si>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</si>
  <si>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</si>
  <si>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</si>
  <si>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</si>
  <si>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</si>
  <si>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</si>
  <si>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</si>
  <si>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</si>
  <si>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</si>
  <si>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</si>
  <si>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</si>
  <si>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</si>
  <si>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</si>
  <si>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 xml:space="preserve">The system shall automatically post job openings to City-defined external job posting websites. </t>
  </si>
  <si>
    <t>Indeed , Linkedin etc are few job boards for auto posting, but various others need to be integrrated with them.</t>
  </si>
  <si>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</si>
  <si>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</si>
  <si>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</si>
  <si>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</si>
  <si>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</si>
  <si>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</si>
  <si>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</si>
  <si>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Source of application information;</t>
  </si>
  <si>
    <t>Phone number/s;</t>
  </si>
  <si>
    <t>Email address/es;</t>
  </si>
  <si>
    <t>Positions applied/referred for;</t>
  </si>
  <si>
    <t>Ability to be legally employed in the USA (Y/N);</t>
  </si>
  <si>
    <t>Reference detail;</t>
  </si>
  <si>
    <t>Verification that references can be called (specific to each reference);</t>
  </si>
  <si>
    <t>Attached supporting documentation (consistent with general file formats);</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</si>
  <si>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</si>
  <si>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</si>
  <si>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</si>
  <si>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</si>
  <si>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</si>
  <si>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</si>
  <si>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</si>
  <si>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</si>
  <si>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</si>
  <si>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</si>
  <si>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</si>
  <si>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</si>
  <si>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</si>
  <si>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</si>
  <si>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</si>
  <si>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</si>
  <si>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</si>
  <si>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</si>
  <si>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</si>
  <si>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</si>
  <si>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</si>
  <si>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</si>
  <si>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The system shall track ADA requests with an applicant.</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</si>
  <si>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</si>
  <si>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</si>
  <si>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</si>
  <si>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</si>
  <si>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</si>
  <si>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</si>
  <si>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</si>
  <si>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</si>
  <si>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</si>
  <si>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</si>
  <si>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</si>
  <si>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</si>
  <si>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</si>
  <si>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</si>
  <si>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</si>
  <si>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</si>
  <si>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</si>
  <si>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</si>
  <si>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</si>
  <si>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</si>
  <si>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</si>
  <si>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</si>
  <si>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</si>
  <si>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</si>
  <si>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</si>
  <si>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</si>
  <si>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</si>
  <si>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</si>
  <si>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</si>
  <si>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</si>
  <si>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</si>
  <si>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</si>
  <si>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</si>
  <si>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</si>
  <si>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</si>
  <si>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</si>
  <si>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</si>
  <si>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</si>
  <si>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</si>
  <si>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</si>
  <si>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</si>
  <si>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</si>
  <si>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</si>
  <si>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</si>
  <si>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</si>
  <si>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</si>
  <si>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</si>
  <si>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The system shall track applicant screening events including but not limited to: written, oral, performance, physical agility, training, and experience ratings. </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</si>
  <si>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</si>
  <si>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</si>
  <si>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</si>
  <si>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</si>
  <si>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</si>
  <si>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</si>
  <si>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</si>
  <si>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</si>
  <si>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</si>
  <si>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</si>
  <si>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</si>
  <si>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</si>
  <si>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</si>
  <si>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</si>
  <si>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</si>
  <si>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</si>
  <si>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</si>
  <si>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</si>
  <si>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</si>
  <si>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</si>
  <si>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</si>
  <si>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</si>
  <si>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</si>
  <si>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</si>
  <si>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</si>
  <si>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</si>
  <si>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</si>
  <si>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</si>
  <si>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</si>
  <si>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</si>
  <si>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</si>
  <si>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</si>
  <si>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</si>
  <si>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</si>
  <si>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</si>
  <si>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</si>
  <si>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</si>
  <si>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</si>
  <si>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</si>
  <si>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</si>
  <si>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</si>
  <si>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</si>
  <si>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</si>
  <si>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</si>
  <si>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</si>
  <si>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</si>
  <si>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</si>
  <si>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</si>
  <si>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</si>
  <si>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</si>
  <si>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</si>
  <si>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</si>
  <si>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</si>
  <si>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</si>
  <si>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</si>
  <si>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</si>
  <si>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</si>
  <si>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</si>
  <si>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</si>
  <si>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</si>
  <si>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</si>
  <si>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The system shall generate a master schedule based upon applicant-selected time slots for an individual hiring event.</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</si>
  <si>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</si>
  <si>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</si>
  <si>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</si>
  <si>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</si>
  <si>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</si>
  <si>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</si>
  <si>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</si>
  <si>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</si>
  <si>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</si>
  <si>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</si>
  <si>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</si>
  <si>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</si>
  <si>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</si>
  <si>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</si>
  <si>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</si>
  <si>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</si>
  <si>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</si>
  <si>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</si>
  <si>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</si>
  <si>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</si>
  <si>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</si>
  <si>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</si>
  <si>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</si>
  <si>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</si>
  <si>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</si>
  <si>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</si>
  <si>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</si>
  <si>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</si>
  <si>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</si>
  <si>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</si>
  <si>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</si>
  <si>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</si>
  <si>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</si>
  <si>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</si>
  <si>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</si>
  <si>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</si>
  <si>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</si>
  <si>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</si>
  <si>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</si>
  <si>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</si>
  <si>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</si>
  <si>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</si>
  <si>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</si>
  <si>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</si>
  <si>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</si>
  <si>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</si>
  <si>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</si>
  <si>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</si>
  <si>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</si>
  <si>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</si>
  <si>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</si>
  <si>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</si>
  <si>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</si>
  <si>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</si>
  <si>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</si>
  <si>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</si>
  <si>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</si>
  <si>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</si>
  <si>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</si>
  <si>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</si>
  <si>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</si>
  <si>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</si>
  <si>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</si>
  <si>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</si>
  <si>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</si>
  <si>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</si>
  <si>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</si>
  <si>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</si>
  <si>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</si>
  <si>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</si>
  <si>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</si>
  <si>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</si>
  <si>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</si>
  <si>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</si>
  <si>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</si>
  <si>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</si>
  <si>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</si>
  <si>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</si>
  <si>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</si>
  <si>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</si>
  <si>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</si>
  <si>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</si>
  <si>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</si>
  <si>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</si>
  <si>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</si>
  <si>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</si>
  <si>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</si>
  <si>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</si>
  <si>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</si>
  <si>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</si>
  <si>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</si>
  <si>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</si>
  <si>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</si>
  <si>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</si>
  <si>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</si>
  <si>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</si>
  <si>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</si>
  <si>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</si>
  <si>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</si>
  <si>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</si>
  <si>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</si>
  <si>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</si>
  <si>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</si>
  <si>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</si>
  <si>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</si>
  <si>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</si>
  <si>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</si>
  <si>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</si>
  <si>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</si>
  <si>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</si>
  <si>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</si>
  <si>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</si>
  <si>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</si>
  <si>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</si>
  <si>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</si>
  <si>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</si>
  <si>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</si>
  <si>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</si>
  <si>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</si>
  <si>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</si>
  <si>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</si>
  <si>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</si>
  <si>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</si>
  <si>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</si>
  <si>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</si>
  <si>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</si>
  <si>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</si>
  <si>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</si>
  <si>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</si>
  <si>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</si>
  <si>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</si>
  <si>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</si>
  <si>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</si>
  <si>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</si>
  <si>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</si>
  <si>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</si>
  <si>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</si>
  <si>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</si>
  <si>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</si>
  <si>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</si>
  <si>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</si>
  <si>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</si>
  <si>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</si>
  <si>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</si>
  <si>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</si>
  <si>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</si>
  <si>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</si>
  <si>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</si>
  <si>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</si>
  <si>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</si>
  <si>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</si>
  <si>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</si>
  <si>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</si>
  <si>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</si>
  <si>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</si>
  <si>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</si>
  <si>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</si>
  <si>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</si>
  <si>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</si>
  <si>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</si>
  <si>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</si>
  <si>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</si>
  <si>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</si>
  <si>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</si>
  <si>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</si>
  <si>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</si>
  <si>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</si>
  <si>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</si>
  <si>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</si>
  <si>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</si>
  <si>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</si>
  <si>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</si>
  <si>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</si>
  <si>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</si>
  <si>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</si>
  <si>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</si>
  <si>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</si>
  <si>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</si>
  <si>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</si>
  <si>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</si>
  <si>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</si>
  <si>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</si>
  <si>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</si>
  <si>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</si>
  <si>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</si>
  <si>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</si>
  <si>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</si>
  <si>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</si>
  <si>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</si>
  <si>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</si>
  <si>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</si>
  <si>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</si>
  <si>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</si>
  <si>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</si>
  <si>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</si>
  <si>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</si>
  <si>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</si>
  <si>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</si>
  <si>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</si>
  <si>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</si>
  <si>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</si>
  <si>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</si>
  <si>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</si>
  <si>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</si>
  <si>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</si>
  <si>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</si>
  <si>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</si>
  <si>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</si>
  <si>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</si>
  <si>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</si>
  <si>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</si>
  <si>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</si>
  <si>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</si>
  <si>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</si>
  <si>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</si>
  <si>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</si>
  <si>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</si>
  <si>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</si>
  <si>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</si>
  <si>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</si>
  <si>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</si>
  <si>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</si>
  <si>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</si>
  <si>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</si>
  <si>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</si>
  <si>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</si>
  <si>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</si>
  <si>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</si>
  <si>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</si>
  <si>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</si>
  <si>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</si>
  <si>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</si>
  <si>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</si>
  <si>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</si>
  <si>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</si>
  <si>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</si>
  <si>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</si>
  <si>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</si>
  <si>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</si>
  <si>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</si>
  <si>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</si>
  <si>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</si>
  <si>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</si>
  <si>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</si>
  <si>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</si>
  <si>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</si>
  <si>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</si>
  <si>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</si>
  <si>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</si>
  <si>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</si>
  <si>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</si>
  <si>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</si>
  <si>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</si>
  <si>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</si>
  <si>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</si>
  <si>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</si>
  <si>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</si>
  <si>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</si>
  <si>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</si>
  <si>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</si>
  <si>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</si>
  <si>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</si>
  <si>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</si>
  <si>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</si>
  <si>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</si>
  <si>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</si>
  <si>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</si>
  <si>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</si>
  <si>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</si>
  <si>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</si>
  <si>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</si>
  <si>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</si>
  <si>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</si>
  <si>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</si>
  <si>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</si>
  <si>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</si>
  <si>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</si>
  <si>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</si>
  <si>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</si>
  <si>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</si>
  <si>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</si>
  <si>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</si>
  <si>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</si>
  <si>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</si>
  <si>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</si>
  <si>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</si>
  <si>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</si>
  <si>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</si>
  <si>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</si>
  <si>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</si>
  <si>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</si>
  <si>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</si>
  <si>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</si>
  <si>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</si>
  <si>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</si>
  <si>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</si>
  <si>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</si>
  <si>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</si>
  <si>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</si>
  <si>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</si>
  <si>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</si>
  <si>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</si>
  <si>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</si>
  <si>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BA.7</t>
  </si>
  <si>
    <t>The system shall suspend benefits and reinstate based upon City-defined criteria (e.g., military leave).</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</si>
  <si>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</si>
  <si>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</si>
  <si>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</si>
  <si>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</si>
  <si>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</si>
  <si>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</si>
  <si>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BA.12</t>
  </si>
  <si>
    <t xml:space="preserve">The system shall establish multiple eligibility rules. </t>
  </si>
  <si>
    <t>BA.13</t>
  </si>
  <si>
    <t>BA.14</t>
  </si>
  <si>
    <t>BA.15</t>
  </si>
  <si>
    <t xml:space="preserve">The system shall calculate premiums based on user-defined tables. </t>
  </si>
  <si>
    <t>BA.16</t>
  </si>
  <si>
    <t>The system shall allow user (with appropriate security) to override employee benefits and leave eligibility dates.</t>
  </si>
  <si>
    <t>Years of service; and</t>
  </si>
  <si>
    <t>Deferred compensation and defined benefit plans, including all retirement plans;</t>
  </si>
  <si>
    <t>Non-City benefit providers (e.g., Aflac); and</t>
  </si>
  <si>
    <t>The system shall produce benefits confirmation (for current comparison to next year), including plan, coverage, dependent coverage, employee ID number, and SSN.</t>
  </si>
  <si>
    <t>The system shall have two years open for benefits enrollments and closeouts.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</si>
  <si>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</si>
  <si>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</si>
  <si>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</si>
  <si>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</si>
  <si>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</si>
  <si>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</si>
  <si>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</si>
  <si>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</si>
  <si>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</si>
  <si>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</si>
  <si>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t>The system shall track multiple types of City-defined leave.</t>
  </si>
  <si>
    <t>The system shall require a SSN when adding benefit(s) for dependent(s).</t>
  </si>
  <si>
    <t>The system shall generate summary statements (e.g., benefits statement) by employee and employer contributions.</t>
  </si>
  <si>
    <t>The system shall provide employee self-service for benefit plan open enrollment, new hire benefits enrollment, and other benefits changes, with mobile functionality.</t>
  </si>
  <si>
    <t xml:space="preserve">The system shall provide employee support through a chatbot in English and Spanish language through messaging applications, websites, mobile applications or by phone to answer FAQ. </t>
  </si>
  <si>
    <t>The system shall produce benefits confirmation statements in multiple languages (e.g., English and Spanish).</t>
  </si>
  <si>
    <t>The system shall retroactively enroll employees in plans, and automatically impact payroll to compute the proper pay adjustments and deductions.</t>
  </si>
  <si>
    <t>The system shall retroactively enroll dependents in plans, and automatically impact payroll to compute the proper pay adjustments and deductions.</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</si>
  <si>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</si>
  <si>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</si>
  <si>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</si>
  <si>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</si>
  <si>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t>Time Entry</t>
  </si>
  <si>
    <t>TE.1</t>
  </si>
  <si>
    <t xml:space="preserve">The system shall provide a Time Entry module that is integrated with all other proposed system modules such as the General Ledger, Budget, Project Accounting, Grant Management, Payroll, Benefits, and Human Resources. </t>
  </si>
  <si>
    <t>TE.2</t>
  </si>
  <si>
    <t>TE.3</t>
  </si>
  <si>
    <t xml:space="preserve">The system shall interface in real-time, with the employee on-boarding module to populate data elements for the first pay period. </t>
  </si>
  <si>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</si>
  <si>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</si>
  <si>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</si>
  <si>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</si>
  <si>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</si>
  <si>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</si>
  <si>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</si>
  <si>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</si>
  <si>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</si>
  <si>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</si>
  <si>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</si>
  <si>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</si>
  <si>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</si>
  <si>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</si>
  <si>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</si>
  <si>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</si>
  <si>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Accrual balances are part of absences and we can customize the time entry screens if it is critical to show the accruals at the time of time entry</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</si>
  <si>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</si>
  <si>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</si>
  <si>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</si>
  <si>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</si>
  <si>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</si>
  <si>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</si>
  <si>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</si>
  <si>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</si>
  <si>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</si>
  <si>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</si>
  <si>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</si>
  <si>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</si>
  <si>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</si>
  <si>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</si>
  <si>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</si>
  <si>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</si>
  <si>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</si>
  <si>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</si>
  <si>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</si>
  <si>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Custom notification can be configured to do this</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</si>
  <si>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</si>
  <si>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</si>
  <si>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</si>
  <si>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</si>
  <si>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</si>
  <si>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</si>
  <si>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</si>
  <si>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</si>
  <si>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</si>
  <si>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t>The system shall allow approval of extra hours to occur prior to the work being performed.</t>
  </si>
  <si>
    <t>The system shall allow approval of extra hours to occur after the work has been performed.</t>
  </si>
  <si>
    <t>The system shall enforce requiring preapproval of extra hours to occur prior to when the work has been performed.</t>
  </si>
  <si>
    <t>The system shall allow employees to enter time on demand.</t>
  </si>
  <si>
    <t>The system shall allow employees to edit the current period time after manager approval, requiring the manager to reapprove any changes.</t>
  </si>
  <si>
    <t>Once approved, it cannot be edited by the employees unless opened up by the timekeepers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</si>
  <si>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</si>
  <si>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</si>
  <si>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</si>
  <si>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</si>
  <si>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</si>
  <si>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</si>
  <si>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</si>
  <si>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</si>
  <si>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</si>
  <si>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</si>
  <si>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</si>
  <si>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</si>
  <si>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</si>
  <si>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</si>
  <si>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</si>
  <si>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</si>
  <si>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</si>
  <si>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</si>
  <si>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</si>
  <si>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</si>
  <si>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</si>
  <si>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</si>
  <si>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</si>
  <si>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</si>
  <si>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</si>
  <si>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</si>
  <si>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</si>
  <si>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</si>
  <si>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</si>
  <si>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</si>
  <si>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</si>
  <si>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</si>
  <si>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</si>
  <si>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</si>
  <si>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</si>
  <si>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</si>
  <si>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</si>
  <si>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</si>
  <si>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</si>
  <si>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</si>
  <si>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</si>
  <si>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</si>
  <si>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</si>
  <si>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</si>
  <si>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</si>
  <si>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</si>
  <si>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</si>
  <si>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Would need to procure Oracle Guided Learning which will provide the contectual assistance</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</si>
  <si>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</si>
  <si>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</si>
  <si>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</si>
  <si>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</si>
  <si>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</si>
  <si>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</si>
  <si>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</si>
  <si>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</si>
  <si>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</si>
  <si>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t>The system shall support the entry of time by a single employee against a minimum of 5 projects and/or grants per pay period.</t>
  </si>
  <si>
    <t>Leave Time Accrual and Use</t>
  </si>
  <si>
    <t>The system shall track all types of leaves in user-defined units (i.e., hours, days).</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</si>
  <si>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</si>
  <si>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</si>
  <si>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</si>
  <si>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</si>
  <si>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</si>
  <si>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</si>
  <si>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</si>
  <si>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</si>
  <si>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</si>
  <si>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</si>
  <si>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</si>
  <si>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</si>
  <si>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</si>
  <si>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</si>
  <si>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</si>
  <si>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</si>
  <si>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</si>
  <si>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</si>
  <si>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</si>
  <si>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</si>
  <si>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</si>
  <si>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</si>
  <si>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</si>
  <si>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</si>
  <si>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</si>
  <si>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</si>
  <si>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</si>
  <si>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</si>
  <si>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</si>
  <si>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</si>
  <si>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</si>
  <si>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</si>
  <si>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</si>
  <si>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</si>
  <si>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</si>
  <si>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</si>
  <si>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</si>
  <si>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</si>
  <si>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</si>
  <si>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</si>
  <si>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</si>
  <si>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</si>
  <si>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</si>
  <si>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</si>
  <si>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</si>
  <si>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</si>
  <si>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</si>
  <si>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</si>
  <si>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</si>
  <si>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</si>
  <si>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</si>
  <si>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</si>
  <si>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</si>
  <si>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</si>
  <si>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</si>
  <si>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</si>
  <si>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</si>
  <si>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</si>
  <si>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</si>
  <si>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</si>
  <si>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</si>
  <si>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</si>
  <si>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</si>
  <si>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</si>
  <si>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</si>
  <si>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</si>
  <si>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</si>
  <si>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</si>
  <si>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</si>
  <si>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</si>
  <si>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t>The system shall accommodate the following types of schedules:</t>
  </si>
  <si>
    <t>Group schedules;</t>
  </si>
  <si>
    <t>Individual schedules;</t>
  </si>
  <si>
    <t>Rotation schedules;</t>
  </si>
  <si>
    <t>Shift Schedules;</t>
  </si>
  <si>
    <t>Post/location;</t>
  </si>
  <si>
    <t>On-call/standby;</t>
  </si>
  <si>
    <t>Demand-based schedules; and</t>
  </si>
  <si>
    <t>The system shall support a minimum of 100 schedules, including user-defined schedules.</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</si>
  <si>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</si>
  <si>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</si>
  <si>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</si>
  <si>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</si>
  <si>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</si>
  <si>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</si>
  <si>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</si>
  <si>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</si>
  <si>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</si>
  <si>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</si>
  <si>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</si>
  <si>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</si>
  <si>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</si>
  <si>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</si>
  <si>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</si>
  <si>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</si>
  <si>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</si>
  <si>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</si>
  <si>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</si>
  <si>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</si>
  <si>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</si>
  <si>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</si>
  <si>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</si>
  <si>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</si>
  <si>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</si>
  <si>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</si>
  <si>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</si>
  <si>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</si>
  <si>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</si>
  <si>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</si>
  <si>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</si>
  <si>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</si>
  <si>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</si>
  <si>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</si>
  <si>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</si>
  <si>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</si>
  <si>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</si>
  <si>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</si>
  <si>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</si>
  <si>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 (by type such as home, cell, etc.);</t>
  </si>
  <si>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</si>
  <si>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</si>
  <si>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</si>
  <si>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</si>
  <si>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</si>
  <si>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</si>
  <si>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</si>
  <si>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</si>
  <si>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</si>
  <si>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</si>
  <si>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</si>
  <si>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</si>
  <si>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</si>
  <si>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</si>
  <si>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</si>
  <si>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</si>
  <si>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</si>
  <si>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t>The system shall alert a shift scheduler when assignment conflicts with a rule.</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</si>
  <si>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</si>
  <si>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</si>
  <si>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</si>
  <si>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</si>
  <si>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</si>
  <si>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</si>
  <si>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</si>
  <si>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</si>
  <si>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</si>
  <si>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</si>
  <si>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t>The system shall use a single data source for report generation.</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</si>
  <si>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</si>
  <si>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</si>
  <si>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</si>
  <si>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</si>
  <si>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</si>
  <si>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</si>
  <si>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</si>
  <si>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</si>
  <si>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</si>
  <si>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</si>
  <si>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</si>
  <si>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</si>
  <si>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</si>
  <si>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</si>
  <si>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</si>
  <si>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</si>
  <si>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</si>
  <si>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</si>
  <si>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</si>
  <si>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</si>
  <si>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</si>
  <si>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</si>
  <si>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</si>
  <si>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</si>
  <si>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</si>
  <si>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</si>
  <si>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</si>
  <si>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</si>
  <si>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</si>
  <si>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</si>
  <si>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</si>
  <si>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a 5 year lookback period for terminated employees and  unlimited prior year payment and deduction related details and totals for active employees.</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</si>
  <si>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</si>
  <si>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</si>
  <si>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</si>
  <si>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</si>
  <si>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</si>
  <si>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</si>
  <si>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</si>
  <si>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</si>
  <si>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</si>
  <si>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</si>
  <si>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</si>
  <si>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</si>
  <si>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</si>
  <si>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</si>
  <si>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</si>
  <si>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</si>
  <si>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</si>
  <si>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</si>
  <si>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</si>
  <si>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</si>
  <si>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</si>
  <si>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</si>
  <si>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</si>
  <si>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</si>
  <si>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</si>
  <si>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</si>
  <si>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</si>
  <si>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</si>
  <si>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</si>
  <si>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</si>
  <si>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</si>
  <si>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</si>
  <si>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</si>
  <si>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</si>
  <si>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</si>
  <si>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</si>
  <si>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</si>
  <si>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</si>
  <si>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</si>
  <si>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</si>
  <si>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</si>
  <si>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</si>
  <si>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</si>
  <si>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</si>
  <si>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</si>
  <si>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</si>
  <si>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Federal taxing requirements.</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</si>
  <si>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</si>
  <si>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</si>
  <si>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</si>
  <si>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</si>
  <si>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</si>
  <si>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</si>
  <si>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shall establish base payrolls and process time record data for exception pay employees on a weekly, bi-weekly, semi-monthly, or monthly basis or any user-defined combination thereof.</t>
  </si>
  <si>
    <t>The system shall validate payroll run against:</t>
  </si>
  <si>
    <t>Benefits;</t>
  </si>
  <si>
    <t>Deductions;</t>
  </si>
  <si>
    <t>Tax information;</t>
  </si>
  <si>
    <t>Accruals;</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</si>
  <si>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</si>
  <si>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</si>
  <si>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</si>
  <si>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</si>
  <si>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</si>
  <si>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</si>
  <si>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</si>
  <si>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</si>
  <si>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</si>
  <si>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</si>
  <si>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</si>
  <si>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</si>
  <si>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</si>
  <si>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</si>
  <si>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</si>
  <si>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</si>
  <si>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</si>
  <si>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</si>
  <si>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</si>
  <si>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</si>
  <si>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</si>
  <si>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Fast Formula will have to be written to achieve this requirement</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</si>
  <si>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</si>
  <si>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</si>
  <si>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</si>
  <si>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t>The system shall validate beginning balances against ending balances from last run, prior to payroll processing.</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</si>
  <si>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</si>
  <si>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</si>
  <si>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</si>
  <si>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The system shall generate the following pre-payroll proof reports:</t>
  </si>
  <si>
    <t>Hours Proof Report;</t>
  </si>
  <si>
    <t>Accrual Exception Report;</t>
  </si>
  <si>
    <t>Accrual Audit Report;</t>
  </si>
  <si>
    <t>Calculations Error Listing;</t>
  </si>
  <si>
    <t>Benefit Errors;</t>
  </si>
  <si>
    <t>Time Setup Errors;</t>
  </si>
  <si>
    <t xml:space="preserve">Deductions not taken; </t>
  </si>
  <si>
    <t>Contribution limits for 401k and 457 and 457 Roth plans;</t>
  </si>
  <si>
    <t>HSA limits;</t>
  </si>
  <si>
    <t>Negative/Zero checks;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</si>
  <si>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</si>
  <si>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</si>
  <si>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</si>
  <si>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</si>
  <si>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</si>
  <si>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</si>
  <si>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</si>
  <si>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</si>
  <si>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</si>
  <si>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</si>
  <si>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</si>
  <si>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</si>
  <si>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</si>
  <si>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</si>
  <si>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</si>
  <si>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</si>
  <si>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</si>
  <si>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</si>
  <si>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</si>
  <si>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t>The system shall automatically calculate and deduct retroactive deductions amounts.</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</si>
  <si>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</si>
  <si>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</si>
  <si>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t>The system shall calculate leave accruals for employees in more than one position, as a result of a transfer during a pay period.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</si>
  <si>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</si>
  <si>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</si>
  <si>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</si>
  <si>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</si>
  <si>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</si>
  <si>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</si>
  <si>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</si>
  <si>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</si>
  <si>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</si>
  <si>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</si>
  <si>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</si>
  <si>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</si>
  <si>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</si>
  <si>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</si>
  <si>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</si>
  <si>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</si>
  <si>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</si>
  <si>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</si>
  <si>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</si>
  <si>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</si>
  <si>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</si>
  <si>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</si>
  <si>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</si>
  <si>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</si>
  <si>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</si>
  <si>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</si>
  <si>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</si>
  <si>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</si>
  <si>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</si>
  <si>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</si>
  <si>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</si>
  <si>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</si>
  <si>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</si>
  <si>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</si>
  <si>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</si>
  <si>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</si>
  <si>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</si>
  <si>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</si>
  <si>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</si>
  <si>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</si>
  <si>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t>The system shall print employee payment checks including bank MICR line and address bar codes.</t>
  </si>
  <si>
    <t>The system shall support on-demand check writing at local printers to accommodate manual check writing.</t>
  </si>
  <si>
    <t>The system shall sort and print checks by user-defined criteria.</t>
  </si>
  <si>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</si>
  <si>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</si>
  <si>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</si>
  <si>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</si>
  <si>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</si>
  <si>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</si>
  <si>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</si>
  <si>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</si>
  <si>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</si>
  <si>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</si>
  <si>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</si>
  <si>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</si>
  <si>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</si>
  <si>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</si>
  <si>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</si>
  <si>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</si>
  <si>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</si>
  <si>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</si>
  <si>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</si>
  <si>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</si>
  <si>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</si>
  <si>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</si>
  <si>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</si>
  <si>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</si>
  <si>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</si>
  <si>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</si>
  <si>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</si>
  <si>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</si>
  <si>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</si>
  <si>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</si>
  <si>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</si>
  <si>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t>The system shall generate and track stop payments and reversal requests.</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</si>
  <si>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</si>
  <si>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</si>
  <si>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</si>
  <si>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</si>
  <si>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</si>
  <si>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</si>
  <si>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</si>
  <si>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</si>
  <si>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</si>
  <si>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</si>
  <si>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</si>
  <si>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</si>
  <si>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This will be an integration to send the data from Payroll to AP</t>
  </si>
  <si>
    <t>Reporting, Querying &amp; Tax Filing</t>
  </si>
  <si>
    <t>The system shall provide an ad-hoc reporting tool.</t>
  </si>
  <si>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</si>
  <si>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</si>
  <si>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</si>
  <si>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</si>
  <si>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</si>
  <si>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</si>
  <si>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</si>
  <si>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</si>
  <si>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</si>
  <si>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</si>
  <si>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</si>
  <si>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The system shall generate a W-2c File for Transmission to IRS.</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</si>
  <si>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</si>
  <si>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</si>
  <si>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</si>
  <si>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</si>
  <si>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</si>
  <si>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The system shall track taxable earnings quarterly and annually.</t>
  </si>
  <si>
    <t>The system shall generate Quarterly Federal Tax Summary Reports.</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</si>
  <si>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</si>
  <si>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</si>
  <si>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</si>
  <si>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</si>
  <si>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</si>
  <si>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</si>
  <si>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</si>
  <si>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</si>
  <si>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</si>
  <si>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</si>
  <si>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</si>
  <si>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</si>
  <si>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</si>
  <si>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</si>
  <si>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</si>
  <si>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</si>
  <si>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</si>
  <si>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</si>
  <si>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</si>
  <si>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</si>
  <si>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</si>
  <si>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</si>
  <si>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</si>
  <si>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</si>
  <si>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</si>
  <si>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</si>
  <si>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</si>
  <si>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</si>
  <si>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</si>
  <si>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Hours lost due to work related injury or illness;</t>
  </si>
  <si>
    <t>Lost time injury rate;</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</si>
  <si>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</si>
  <si>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</si>
  <si>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</si>
  <si>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</si>
  <si>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</si>
  <si>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</si>
  <si>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</si>
  <si>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</si>
  <si>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</si>
  <si>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</si>
  <si>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</si>
  <si>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</si>
  <si>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</si>
  <si>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</si>
  <si>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W-3 summary report; and</t>
  </si>
  <si>
    <t>Workers Compensation report.</t>
  </si>
  <si>
    <t>The system shall generate an FLSA cycle report to be run every cycle that lists all shift information worked by each employee including any overtime.</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</si>
  <si>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</si>
  <si>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</si>
  <si>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</si>
  <si>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</si>
  <si>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</si>
  <si>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</si>
  <si>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</si>
  <si>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</si>
  <si>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</si>
  <si>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</si>
  <si>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</si>
  <si>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</si>
  <si>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</si>
  <si>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</si>
  <si>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</si>
  <si>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</si>
  <si>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</si>
  <si>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</si>
  <si>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</si>
  <si>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</si>
  <si>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</si>
  <si>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</si>
  <si>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</si>
  <si>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</si>
  <si>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</si>
  <si>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</si>
  <si>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</si>
  <si>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</si>
  <si>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</si>
  <si>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</si>
  <si>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</si>
  <si>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</si>
  <si>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</si>
  <si>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</si>
  <si>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</si>
  <si>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</si>
  <si>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</si>
  <si>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</si>
  <si>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</si>
  <si>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</si>
  <si>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</si>
  <si>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</si>
  <si>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</si>
  <si>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</si>
  <si>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</si>
  <si>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</si>
  <si>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</si>
  <si>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</si>
  <si>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</si>
  <si>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</si>
  <si>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</si>
  <si>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</si>
  <si>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</si>
  <si>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 xml:space="preserve">Fast Formulas might need to be written to retro back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</si>
  <si>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</si>
  <si>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</si>
  <si>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</si>
  <si>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</si>
  <si>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</si>
  <si>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</si>
  <si>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</si>
  <si>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</si>
  <si>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</si>
  <si>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</si>
  <si>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</si>
  <si>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</si>
  <si>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</si>
  <si>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</si>
  <si>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</si>
  <si>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</si>
  <si>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</si>
  <si>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</si>
  <si>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</si>
  <si>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</si>
  <si>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</si>
  <si>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</si>
  <si>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</si>
  <si>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</si>
  <si>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</si>
  <si>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</si>
  <si>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</si>
  <si>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</si>
  <si>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</si>
  <si>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</si>
  <si>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</si>
  <si>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</si>
  <si>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</si>
  <si>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</si>
  <si>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</si>
  <si>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</si>
  <si>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</si>
  <si>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</si>
  <si>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</si>
  <si>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</si>
  <si>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</si>
  <si>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</si>
  <si>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</si>
  <si>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</si>
  <si>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</si>
  <si>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</si>
  <si>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</si>
  <si>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</si>
  <si>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</si>
  <si>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</si>
  <si>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</si>
  <si>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</si>
  <si>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</si>
  <si>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</si>
  <si>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</si>
  <si>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</si>
  <si>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</si>
  <si>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</si>
  <si>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</si>
  <si>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</si>
  <si>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</si>
  <si>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</si>
  <si>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</si>
  <si>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</si>
  <si>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</si>
  <si>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</si>
  <si>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</si>
  <si>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</si>
  <si>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</si>
  <si>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</si>
  <si>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</si>
  <si>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</si>
  <si>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</si>
  <si>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</si>
  <si>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</si>
  <si>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</si>
  <si>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</si>
  <si>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</si>
  <si>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</si>
  <si>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</si>
  <si>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</si>
  <si>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</si>
  <si>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</si>
  <si>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</si>
  <si>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</si>
  <si>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</si>
  <si>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</si>
  <si>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</si>
  <si>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</si>
  <si>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</si>
  <si>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</si>
  <si>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</si>
  <si>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</si>
  <si>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</si>
  <si>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</si>
  <si>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</si>
  <si>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</si>
  <si>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</si>
  <si>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</si>
  <si>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</si>
  <si>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</si>
  <si>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</si>
  <si>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</si>
  <si>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</si>
  <si>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</si>
  <si>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</si>
  <si>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</si>
  <si>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</si>
  <si>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</si>
  <si>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</si>
  <si>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</si>
  <si>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</si>
  <si>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</si>
  <si>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</si>
  <si>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</si>
  <si>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</si>
  <si>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</si>
  <si>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</si>
  <si>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</si>
  <si>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</si>
  <si>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</si>
  <si>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</si>
  <si>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</si>
  <si>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</si>
  <si>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</si>
  <si>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</si>
  <si>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</si>
  <si>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</si>
  <si>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</si>
  <si>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</si>
  <si>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</si>
  <si>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</si>
  <si>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</si>
  <si>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</si>
  <si>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</si>
  <si>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</si>
  <si>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</si>
  <si>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</si>
  <si>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</si>
  <si>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</si>
  <si>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</si>
  <si>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</si>
  <si>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</si>
  <si>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</si>
  <si>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Oracle Standard solution available for positive pay, ACH and inbound BAI2 file for receiving from the Bank</t>
  </si>
  <si>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</si>
  <si>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</si>
  <si>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</si>
  <si>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</si>
  <si>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</si>
  <si>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</si>
  <si>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In build API can receive data and upload into Oracle</t>
  </si>
  <si>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</si>
  <si>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</si>
  <si>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</si>
  <si>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</si>
  <si>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</si>
  <si>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Oracle has import routines for all the data mentioned.</t>
  </si>
  <si>
    <t>Not Applicable (Explain in comments)</t>
  </si>
  <si>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</si>
  <si>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</si>
  <si>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</si>
  <si>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</si>
  <si>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</si>
  <si>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Various Oracle tools like FBDI, HDL, OTBI output are available for MS Office related solutions</t>
  </si>
  <si>
    <t>Functionality Proposed to Replace the Specified System</t>
  </si>
  <si>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</si>
  <si>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</si>
  <si>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</si>
  <si>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</si>
  <si>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In build API can receive data in CSV or XLS format and upload into Oracle</t>
  </si>
  <si>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</si>
  <si>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</si>
  <si>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</si>
  <si>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</si>
  <si>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</si>
  <si>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</si>
  <si>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</si>
  <si>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</si>
  <si>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</si>
  <si>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</si>
  <si>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</si>
  <si>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</si>
  <si>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</si>
  <si>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</si>
  <si>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</si>
  <si>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</si>
  <si>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</si>
  <si>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</si>
  <si>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</si>
  <si>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</si>
  <si>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</si>
  <si>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File export system developed for other city customer can be leveraged</t>
  </si>
  <si>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</si>
  <si>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</si>
  <si>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</si>
  <si>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Oracle Benefits HCM extract can be used</t>
  </si>
  <si>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</si>
  <si>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</si>
  <si>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</si>
  <si>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</si>
  <si>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</si>
  <si>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</si>
  <si>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</si>
  <si>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</si>
  <si>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</si>
  <si>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</si>
  <si>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File export system developed for other customer can be leveraged. 
Data can be imported using Oracle APIs and interface developed for other customer can be used</t>
  </si>
  <si>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</si>
  <si>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</si>
  <si>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</si>
  <si>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</si>
  <si>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</si>
  <si>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</si>
  <si>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</si>
  <si>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</si>
  <si>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</si>
  <si>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</si>
  <si>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</si>
  <si>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</si>
  <si>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</si>
  <si>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</si>
  <si>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</si>
  <si>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</si>
  <si>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</si>
  <si>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</si>
  <si>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</si>
  <si>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</si>
  <si>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</si>
  <si>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</si>
  <si>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</si>
  <si>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</si>
  <si>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</si>
  <si>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</si>
  <si>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</si>
  <si>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</si>
  <si>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</si>
  <si>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</si>
  <si>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</si>
  <si>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</si>
  <si>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</si>
  <si>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</si>
  <si>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</si>
  <si>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In-Scope</t>
  </si>
  <si>
    <t>DC.2</t>
  </si>
  <si>
    <t>GL Account Transaction Data</t>
  </si>
  <si>
    <t>2 years</t>
  </si>
  <si>
    <t>Proposed - Scope Varies from Requested Scope</t>
  </si>
  <si>
    <t>DC.3</t>
  </si>
  <si>
    <t>GL Account Summary Data</t>
  </si>
  <si>
    <t>Other (State Reasons in Vendor Comments)</t>
  </si>
  <si>
    <t>DC.4</t>
  </si>
  <si>
    <t>Budget History</t>
  </si>
  <si>
    <t>3 years</t>
  </si>
  <si>
    <t>DC.5</t>
  </si>
  <si>
    <t>AP History</t>
  </si>
  <si>
    <t>DC.6</t>
  </si>
  <si>
    <t>AP Detail</t>
  </si>
  <si>
    <t>DC.7</t>
  </si>
  <si>
    <t>Open AP Invoices</t>
  </si>
  <si>
    <t>1 year</t>
  </si>
  <si>
    <t>DC.8</t>
  </si>
  <si>
    <t>Vendor File (Active)</t>
  </si>
  <si>
    <t>2,367 vendors</t>
  </si>
  <si>
    <t>DC.9</t>
  </si>
  <si>
    <t>Vendor File (Historic)</t>
  </si>
  <si>
    <t>Non-active within 2 years</t>
  </si>
  <si>
    <t>DC.10</t>
  </si>
  <si>
    <t>AR Customer File</t>
  </si>
  <si>
    <t>200 customers</t>
  </si>
  <si>
    <t>DC.11</t>
  </si>
  <si>
    <t>AR Invoice History</t>
  </si>
  <si>
    <t>DC.12</t>
  </si>
  <si>
    <t>Cash Receipts History</t>
  </si>
  <si>
    <t>DC.13</t>
  </si>
  <si>
    <t>Open AR Invoices</t>
  </si>
  <si>
    <t>DC.16</t>
  </si>
  <si>
    <t>Fixed Assets</t>
  </si>
  <si>
    <t>~1,450 active assets</t>
  </si>
  <si>
    <t>DC.17</t>
  </si>
  <si>
    <t>Project Accounting Detail (Open Projects)</t>
  </si>
  <si>
    <t>5 years active</t>
  </si>
  <si>
    <t>DC.18</t>
  </si>
  <si>
    <t>Employee Master File (Active)</t>
  </si>
  <si>
    <t>~500 active employees</t>
  </si>
  <si>
    <t>DC.19</t>
  </si>
  <si>
    <t>Summary Historic Employee Master File (Name, SSN, Hire/Term Dates)</t>
  </si>
  <si>
    <t>~2600 historic employees</t>
  </si>
  <si>
    <t>DC.20</t>
  </si>
  <si>
    <t>Time and Attendance Accrual and Leave Data (Active)</t>
  </si>
  <si>
    <t>DC.21</t>
  </si>
  <si>
    <t>Public Safety Time and Attendance Data</t>
  </si>
  <si>
    <t>DC.22</t>
  </si>
  <si>
    <t>Benefit Enrollment and ACA History</t>
  </si>
  <si>
    <t>DC.24</t>
  </si>
  <si>
    <t>Employee Personnel Action Data</t>
  </si>
  <si>
    <t>DC.25</t>
  </si>
  <si>
    <t>Employee Payroll History</t>
  </si>
  <si>
    <t>DC.26</t>
  </si>
  <si>
    <t>Compensation Data</t>
  </si>
  <si>
    <t>Payroll history could include Statement of Earnings, Element History, Payslip history. Will need to discuss on what all information needs to be converted.  This is also greatly dependant on legacy data vs go-live new system data.  This should go to a data warehouse</t>
  </si>
  <si>
    <t>This should go to a data warehouse.</t>
  </si>
  <si>
    <t>This should go to a data warehouse.  Converting detail into new ERP would be greatly affected by the new chart of account design / structure.</t>
  </si>
  <si>
    <t>This should go to a data warehouse</t>
  </si>
  <si>
    <r>
      <rPr>
        <sz val="10"/>
        <color rgb="FF000000"/>
        <rFont val="Arial"/>
        <family val="2"/>
      </rPr>
      <t>Teller can post a payment against multiple invoices from the same or different systems. Additionally, multiple payments can be applied, where partial payment is permitted, against the same invoices.</t>
    </r>
  </si>
  <si>
    <r>
      <rPr>
        <sz val="10"/>
        <color rgb="FF000000"/>
        <rFont val="Arial"/>
        <family val="2"/>
      </rPr>
      <t>Teller is an integrated user friendly and automated point of sale solution. Teller includes unlimited configurable Item Templates and Item Types, cashiering methods designed for payments for items or services without an associated invoice initiated at the point of sale. The item types can be presented in a selectable list or in a category/tile layout for ease of selection by cashiers. An associated Customer is not required for payments directly against Item Types.</t>
    </r>
    <r>
      <rPr>
        <sz val="10"/>
        <color rgb="FF000000"/>
        <rFont val="Arial"/>
        <family val="2"/>
      </rPr>
      <t xml:space="preserve">
</t>
    </r>
    <r>
      <rPr>
        <sz val="10"/>
        <color rgb="FF000000"/>
        <rFont val="Arial"/>
        <family val="2"/>
      </rPr>
      <t xml:space="preserve">
Teller can also post directly against G/L Revenue Accounts or Clearing Accounts.</t>
    </r>
  </si>
  <si>
    <t>Receipts are produced automatically by Teller upon payment and can be printed or emailed. Receipts are client-configurable, can include a logo, and are flexible to include any messaging or system information desired.</t>
  </si>
  <si>
    <t>Teller generates unique receipt numbers for all payment transactions, with configurable options for the receipt number style.</t>
  </si>
  <si>
    <t>Regardless of the payment method, receipts are produced automatically by Teller upon payment and can be printed or emailed. Receipts are client-configurable, can include a logo, and are flexible to include any messaging or system information desired.</t>
  </si>
  <si>
    <t>Teller provides an online e-payment portal including management of web account details. Customers can sign up for accounts or use the guest payment option to pay for items. Teller Online supports payment across multiple City systems using a common payment cart. Administrative tools are also provided to enable staff to support customers making payments online.</t>
  </si>
  <si>
    <t>All payable invoices can be viewed through the Teller Cashiering and Teller Online interfaces via the information from the A/R module.</t>
  </si>
  <si>
    <t>Teller provides intuitive Payment Adjustment and Void features for correction of transaction errors. Detailed security configuration applies, including the ability to require secondary authorization and prevent a user from correcting their own transactions unless authorized to do so.
If a void or adjustment is made after the original transaction is sent to the General Ledger, the adjustment can be automatically batched as an adjustment, so that there is no need for a manual reversing journal entry.</t>
  </si>
  <si>
    <t>The specific checks and check numbers being returned are tracked by Teller.</t>
  </si>
  <si>
    <t>The customer / invoice information of how a payment was originally applied is retained.</t>
  </si>
  <si>
    <r>
      <rPr>
        <sz val="10"/>
        <color rgb="FF000000"/>
        <rFont val="Arial"/>
        <family val="2"/>
      </rPr>
      <t>All captured Payer information is available for the returned payment.</t>
    </r>
  </si>
  <si>
    <r>
      <rPr>
        <sz val="10"/>
        <color rgb="FF000000"/>
        <rFont val="Arial"/>
        <family val="2"/>
      </rPr>
      <t>The Address from the original payment is available, as well as a redacted copy of the check that was returned.</t>
    </r>
  </si>
  <si>
    <r>
      <rPr>
        <sz val="10"/>
        <color rgb="FF000000"/>
        <rFont val="Arial"/>
        <family val="2"/>
      </rPr>
      <t>Teller maintains the date of the original transaction.</t>
    </r>
  </si>
  <si>
    <r>
      <rPr>
        <sz val="10"/>
        <color rgb="FF000000"/>
        <rFont val="Arial"/>
        <family val="2"/>
      </rPr>
      <t>Teller optionally tracks the returned item fee/penalty assessed in the related billing system.</t>
    </r>
  </si>
  <si>
    <r>
      <rPr>
        <sz val="10"/>
        <color rgb="FF000000"/>
        <rFont val="Arial"/>
        <family val="2"/>
      </rPr>
      <t>All remittance information from the original payment is retained.</t>
    </r>
  </si>
  <si>
    <r>
      <rPr>
        <sz val="10"/>
        <color rgb="FF000000"/>
        <rFont val="Arial"/>
        <family val="2"/>
      </rPr>
      <t>Yes, the original transaction record is retained intact, including the receipt number.</t>
    </r>
  </si>
  <si>
    <r>
      <rPr>
        <sz val="10"/>
        <color rgb="FF000000"/>
        <rFont val="Arial"/>
        <family val="2"/>
      </rPr>
      <t>The date of return is tracked in Teller as the effective date of the NSF adjustment transaction.</t>
    </r>
  </si>
  <si>
    <r>
      <rPr>
        <sz val="10"/>
        <color rgb="FF000000"/>
        <rFont val="Arial"/>
        <family val="2"/>
      </rPr>
      <t>Teller provides a select list of reason codes and a description field for detailed reason entry.</t>
    </r>
  </si>
  <si>
    <r>
      <rPr>
        <sz val="10"/>
        <color rgb="FF000000"/>
        <rFont val="Arial"/>
        <family val="2"/>
      </rPr>
      <t>A description/comment can be entered as part of the NSF transaction.</t>
    </r>
  </si>
  <si>
    <r>
      <rPr>
        <sz val="10"/>
        <color rgb="FF000000"/>
        <rFont val="Arial"/>
        <family val="2"/>
      </rPr>
      <t>All user-defined variable values are preserved for returned items.</t>
    </r>
  </si>
  <si>
    <t>Teller provides rich and configurable import capabilities for cash receipts or payment import files (typically from credit, lockbox, or application exports). Files can be imported manually, automatically loaded from file drop endpoints, or pulled on a scheduled basis from third party locations. Teller can also directly connect out to third party systems to pull payments into Teller.
Teller validates imported files, verifying relevant data such as G/L Account Allocations, Account Numbers, or Invoice Numbers for AR posting.</t>
  </si>
  <si>
    <t>Teller payment imports can be set up on a schedule to automatically import and post payment transaction files. In addition, Teller provides SFTP endpoints whereby files dropped to an endpoint are immediately picked up and processed by Teller.</t>
  </si>
  <si>
    <t>Teller offers a comprehensive solution for end-of-day cash drawer balancing. With our close-out report (similar to a Z-tape report), cashiers can easily produce a detailed list of receipts and summary of all tender collected, including cash, checks, credit cards, money orders and more. Cash can be broken out by denomination or grouped by bills vs. coins. Our system also provides Batch and Deposit-level reports for easy reconciliation across all included cashiers. Additionally, our audit reports provide transparency and accountability by showing cashier activity.</t>
  </si>
  <si>
    <t>Teller offers advanced deposit tracking capabilities, including the ability to generate Image Cash Letter deposits for multiple financial institutions. Additionally, our system allows for easy association of cash receipts deposited by departments with the relevant bank account.</t>
  </si>
  <si>
    <r>
      <rPr>
        <sz val="10"/>
        <color rgb="FF000000"/>
        <rFont val="Arial"/>
        <family val="2"/>
      </rPr>
      <t>Teller sessions and payment batches can be balanced by an authorized user at any location regardless of the workstation on which the payments were processed.</t>
    </r>
  </si>
  <si>
    <r>
      <rPr>
        <sz val="10"/>
        <color rgb="FF000000"/>
        <rFont val="Arial"/>
        <family val="2"/>
      </rPr>
      <t>Teller provides flexibility in drawer management, allowing an authorized user to administratively close out a session on behalf of a cashier.</t>
    </r>
  </si>
  <si>
    <r>
      <rPr>
        <sz val="10"/>
        <color rgb="FF000000"/>
        <rFont val="Arial"/>
        <family val="2"/>
      </rPr>
      <t>Teller provides flexible security options, including the closing of a drawer and creation of a batch. Teller batches can be created for a specific drawer session, or combine multiple sessions into a consolidated batch.</t>
    </r>
  </si>
  <si>
    <r>
      <rPr>
        <sz val="10"/>
        <color rgb="FF000000"/>
        <rFont val="Arial"/>
        <family val="2"/>
      </rPr>
      <t>Teller provides intuitive Payment Adjustment and Void features for correction of transaction errors. Detailed security configuration applies, including the ability to require secondary authorization and prevent a user from correcting their own transactions unless authorized to do so. Teller then displays a list of Void/Adjustment/NSF transactions on the Balancing screen for subsequent review.</t>
    </r>
    <r>
      <rPr>
        <sz val="10"/>
        <color rgb="FF000000"/>
        <rFont val="Arial"/>
        <family val="2"/>
      </rPr>
      <t xml:space="preserve">
</t>
    </r>
    <r>
      <rPr>
        <sz val="10"/>
        <color rgb="FF000000"/>
        <rFont val="Arial"/>
        <family val="2"/>
      </rPr>
      <t xml:space="preserve">
Separate security is required for void/adjust of unbalanced (typically "same day") transactions vs. balanced/deposited transactions.</t>
    </r>
    <r>
      <rPr>
        <sz val="10"/>
        <color rgb="FF000000"/>
        <rFont val="Arial"/>
        <family val="2"/>
      </rPr>
      <t xml:space="preserve">
</t>
    </r>
    <r>
      <rPr>
        <sz val="10"/>
        <color rgb="FF000000"/>
        <rFont val="Arial"/>
        <family val="2"/>
      </rPr>
      <t xml:space="preserve">
Teller leaves the original payment financial data intact, posting an adjusted entry against the payment.</t>
    </r>
  </si>
  <si>
    <r>
      <rPr>
        <sz val="10"/>
        <color rgb="FF000000"/>
        <rFont val="Arial"/>
        <family val="2"/>
      </rPr>
      <t>Teller tracks each tender portion of each payment and how it is grouped for deposit. Teller's Deposit Batch processing runs the deposit rules and combines these into a set of consolidated deposits for reconciliation. A given payment may have tender details included in multiple deposits (for example, cash and credit settlement).</t>
    </r>
  </si>
  <si>
    <r>
      <rPr>
        <sz val="10"/>
        <color rgb="FF000000"/>
        <rFont val="Arial"/>
        <family val="2"/>
      </rPr>
      <t>Teller groups tender into deposits using pre-configured rules enabling a variety of deposit strategies. Each deposit is tracked with associated detail and links back to the records that make up the deposit. Deposits are listed on a daily batch, and Teller provides functionality to view deposits, adjust deposits, and report on them. In addition, electronic deposits include a workflow for bank submission. Credit (merchant processing) deposits can be tracked to an auto-settlement date, grouping credit transactions based on how they are settled.</t>
    </r>
  </si>
  <si>
    <r>
      <rPr>
        <sz val="10"/>
        <color rgb="FF000000"/>
        <rFont val="Arial"/>
        <family val="2"/>
      </rPr>
      <t>Teller features robust reporting capabilities including delivered reports that list and summarize all transactions across cashiers for a given deposit period (typically a day) by Tender Type. Date-based and cross-department reports are also provided.</t>
    </r>
  </si>
  <si>
    <r>
      <rPr>
        <sz val="10"/>
        <color rgb="FF000000"/>
        <rFont val="Arial"/>
        <family val="2"/>
      </rPr>
      <t>Teller tracks the specific date/time of every transaction. In addition, each session has a "Session Date" that may be different from the current date but represents the cashiering date that a transaction is taken for.</t>
    </r>
  </si>
  <si>
    <r>
      <rPr>
        <sz val="10"/>
        <color rgb="FF000000"/>
        <rFont val="Arial"/>
        <family val="2"/>
      </rPr>
      <t>Included where configured.</t>
    </r>
  </si>
  <si>
    <r>
      <rPr>
        <sz val="10"/>
        <color rgb="FF000000"/>
        <rFont val="Arial"/>
        <family val="2"/>
      </rPr>
      <t>Included via link from deposits back to the funds that the deposited items are tracked to.</t>
    </r>
  </si>
  <si>
    <r>
      <rPr>
        <sz val="10"/>
        <color rgb="FF000000"/>
        <rFont val="Arial"/>
        <family val="2"/>
      </rPr>
      <t>Teller enables configuration of user-defined fields for items on a Payment. Multiple field types are supported with data entry fields designed for each type, including Text, Number, Date, Radio Button, and Check Box fields. Custom fields can be optional or mandatory. These fields can be included in receipts and reports, as well as laid out in user entry screens based on layout configuration. Each layout defines how the data will be formatted into a line-item summary.</t>
    </r>
    <r>
      <rPr>
        <sz val="10"/>
        <color rgb="FF000000"/>
        <rFont val="Arial"/>
        <family val="2"/>
      </rPr>
      <t xml:space="preserve">
</t>
    </r>
    <r>
      <rPr>
        <sz val="10"/>
        <color rgb="FF000000"/>
        <rFont val="Arial"/>
        <family val="2"/>
      </rPr>
      <t xml:space="preserve">
In addition, Teller Plugins can utilize the TellerPlugin schema for customized tables. These plugins are provided by Can/Am for specific client or interface needs, and allow for extended data management and custom screens without changing the core or upgradeability of Teller.</t>
    </r>
  </si>
  <si>
    <r>
      <rPr>
        <sz val="10"/>
        <color rgb="FF000000"/>
        <rFont val="Arial"/>
        <family val="2"/>
      </rPr>
      <t xml:space="preserve">Teller generates bank deposit slips via reports based on batch data, which can include designation of which account to deposit to. Teller's Batch process facilitates deposit workflow and approvals. Additionally, Teller can produce and send an Image Cash Letter file containing check scans to your bank, providing deposit slip details electronically for added convenience. </t>
    </r>
  </si>
  <si>
    <r>
      <rPr>
        <sz val="10"/>
        <color rgb="FF000000"/>
        <rFont val="Arial"/>
        <family val="2"/>
      </rPr>
      <t>Teller reports run off of Deposits, allowing a hard-copy report to be printed from a deposit.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</si>
</sst>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Arial"/>
      <family val="2"/>
      <scheme val="minor"/>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sz val="10"/>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ont>
    <font>
      <b/>
      <sz val="10"/>
      <color indexed="8"/>
      <name val="Arial"/>
      <family val="2"/>
    </font>
    <font>
      <sz val="12"/>
      <color indexed="8"/>
      <name val="Verdana"/>
      <family val="2"/>
    </font>
    <font>
      <sz val="11"/>
      <name val="Arial"/>
      <family val="2"/>
      <scheme val="minor"/>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8"/>
      <name val="Arial"/>
      <family val="2"/>
    </font>
    <font>
      <sz val="9"/>
      <color indexed="8"/>
      <name val="Arial"/>
      <family val="2"/>
    </font>
    <font>
      <b/>
      <sz val="9"/>
      <name val="Arial"/>
      <family val="2"/>
    </font>
    <font>
      <sz val="8"/>
      <name val="Arial"/>
      <family val="2"/>
      <scheme val="minor"/>
    </font>
    <font>
      <b/>
      <sz val="10"/>
      <color rgb="FF000000"/>
      <name val="Arial"/>
      <family val="2"/>
    </font>
    <font>
      <sz val="10"/>
      <color rgb="FFC00000"/>
      <name val="Arial"/>
      <family val="2"/>
    </font>
    <font>
      <sz val="11"/>
      <color rgb="FFC00000"/>
      <name val="Arial"/>
      <family val="2"/>
    </font>
    <font>
      <sz val="11"/>
      <color theme="1"/>
      <name val="Arial"/>
      <family val="2"/>
    </font>
    <font>
      <sz val="11"/>
      <color theme="1"/>
      <name val="Arial"/>
      <family val="2"/>
    </font>
    <font>
      <b/>
      <sz val="11"/>
      <color theme="1"/>
      <name val="Arial"/>
      <family val="2"/>
      <scheme val="minor"/>
    </font>
    <font>
      <b/>
      <sz val="10"/>
      <color theme="1"/>
      <name val="Arial"/>
      <family val="2"/>
      <scheme val="minor"/>
    </font>
    <font>
      <b/>
      <sz val="12"/>
      <color rgb="FFFFFFFF"/>
      <name val="Arial"/>
      <family val="2"/>
    </font>
    <font>
      <b/>
      <sz val="11"/>
      <color rgb="FF000000"/>
      <name val="Arial"/>
      <family val="2"/>
    </font>
    <font>
      <sz val="11"/>
      <color rgb="FF000000"/>
      <name val="Arial"/>
      <family val="2"/>
    </font>
    <font>
      <i/>
      <sz val="11"/>
      <color rgb="FF000000"/>
      <name val="Arial"/>
      <family val="2"/>
    </font>
  </fonts>
  <fills count="13">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A5D"/>
        <bgColor indexed="64"/>
      </patternFill>
    </fill>
    <fill>
      <patternFill patternType="solid">
        <fgColor rgb="FFBFBFBF"/>
        <bgColor indexed="64"/>
      </patternFill>
    </fill>
    <fill>
      <patternFill patternType="solid">
        <fgColor theme="4"/>
        <bgColor indexed="64"/>
      </patternFill>
    </fill>
    <fill>
      <patternFill patternType="solid">
        <fgColor rgb="FF003A5D"/>
        <bgColor rgb="FF000000"/>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8">
    <xf numFmtId="0" fontId="0"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4">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cellStyleXfs>
  <cellXfs count="484">
    <xf numFmtId="0" fontId="0" fillId="0" borderId="0" xfId="0"/>
    <xf numFmtId="0" fontId="2" fillId="0" borderId="0" xfId="0" applyFont="1" applyAlignment="1">
      <alignment horizontal="center" vertical="center"/>
    </xf>
    <xf numFmtId="0" fontId="3" fillId="0" borderId="0" xfId="0" applyFont="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xf numFmtId="0" fontId="5" fillId="0" borderId="4" xfId="0" applyFont="1" applyBorder="1" applyAlignment="1">
      <alignment horizontal="center" vertical="center"/>
    </xf>
    <xf numFmtId="0" fontId="5" fillId="0" borderId="0" xfId="0" applyFont="1" applyAlignment="1">
      <alignment horizontal="center" vertical="center"/>
    </xf>
    <xf numFmtId="0" fontId="6" fillId="0" borderId="0" xfId="0" applyFont="1"/>
    <xf numFmtId="0" fontId="7" fillId="0" borderId="0" xfId="0" applyFont="1"/>
    <xf numFmtId="0" fontId="8" fillId="0" borderId="0" xfId="0" applyFont="1"/>
    <xf numFmtId="0" fontId="9" fillId="0" borderId="4" xfId="0" applyFont="1" applyBorder="1" applyAlignment="1">
      <alignment horizontal="right"/>
    </xf>
    <xf numFmtId="3" fontId="10" fillId="0" borderId="4" xfId="0" applyNumberFormat="1" applyFont="1" applyBorder="1" applyAlignment="1">
      <alignment horizontal="center" vertical="center"/>
    </xf>
    <xf numFmtId="0" fontId="11"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xf>
    <xf numFmtId="0" fontId="9" fillId="2" borderId="4" xfId="0" applyFont="1" applyFill="1" applyBorder="1" applyAlignment="1">
      <alignment horizont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top" wrapText="1"/>
    </xf>
    <xf numFmtId="0" fontId="12" fillId="0" borderId="4" xfId="0" applyFont="1" applyBorder="1" applyAlignment="1">
      <alignment horizontal="center" vertical="center" wrapText="1"/>
    </xf>
    <xf numFmtId="0" fontId="13" fillId="0" borderId="4" xfId="0" applyFont="1" applyBorder="1" applyAlignment="1">
      <alignment horizontal="left" vertical="top" wrapText="1" indent="2"/>
    </xf>
    <xf numFmtId="0" fontId="13" fillId="0" borderId="4" xfId="0" applyFont="1" applyBorder="1" applyAlignment="1">
      <alignment vertical="top" wrapText="1"/>
    </xf>
    <xf numFmtId="0" fontId="12" fillId="0" borderId="4" xfId="0" applyFont="1" applyBorder="1" applyAlignment="1">
      <alignment horizontal="center" vertical="center"/>
    </xf>
    <xf numFmtId="0" fontId="13" fillId="0" borderId="4" xfId="0" applyFont="1" applyBorder="1" applyAlignment="1">
      <alignment horizontal="left" vertical="top"/>
    </xf>
    <xf numFmtId="0" fontId="14" fillId="0" borderId="4" xfId="0" applyFont="1" applyBorder="1" applyAlignment="1">
      <alignment vertical="top" wrapText="1"/>
    </xf>
    <xf numFmtId="0" fontId="11" fillId="0" borderId="4" xfId="0" applyFont="1" applyBorder="1" applyAlignment="1">
      <alignment wrapText="1"/>
    </xf>
    <xf numFmtId="0" fontId="11" fillId="0" borderId="4" xfId="0" applyFont="1" applyBorder="1" applyAlignment="1">
      <alignment horizontal="left" vertical="top" wrapText="1"/>
    </xf>
    <xf numFmtId="0" fontId="11" fillId="0" borderId="0" xfId="0" applyFont="1"/>
    <xf numFmtId="0" fontId="11" fillId="0" borderId="0" xfId="0" applyFont="1" applyAlignment="1">
      <alignment horizontal="center" vertical="center"/>
    </xf>
    <xf numFmtId="0" fontId="10" fillId="0" borderId="0" xfId="0" applyFont="1" applyAlignment="1">
      <alignment horizontal="center" vertical="center"/>
    </xf>
    <xf numFmtId="0" fontId="11" fillId="0" borderId="4" xfId="0" applyFont="1" applyBorder="1" applyAlignment="1">
      <alignment vertical="top" wrapText="1"/>
    </xf>
    <xf numFmtId="0" fontId="13" fillId="0" borderId="4" xfId="0" applyFont="1" applyBorder="1" applyAlignment="1">
      <alignment wrapText="1"/>
    </xf>
    <xf numFmtId="0" fontId="13" fillId="0" borderId="4" xfId="3" applyBorder="1" applyAlignment="1">
      <alignment vertical="top" wrapText="1"/>
    </xf>
    <xf numFmtId="0" fontId="8" fillId="0" borderId="0" xfId="0" applyFont="1" applyAlignment="1">
      <alignment wrapText="1"/>
    </xf>
    <xf numFmtId="0" fontId="8" fillId="0" borderId="0" xfId="0" applyFont="1" applyAlignment="1">
      <alignment horizontal="center" vertical="center"/>
    </xf>
    <xf numFmtId="0" fontId="13" fillId="0" borderId="4" xfId="0" applyFont="1" applyBorder="1" applyAlignment="1">
      <alignment vertical="center" wrapText="1"/>
    </xf>
    <xf numFmtId="0" fontId="8" fillId="0" borderId="0" xfId="0" applyFont="1" applyAlignment="1">
      <alignment vertical="center"/>
    </xf>
    <xf numFmtId="0" fontId="13" fillId="0" borderId="4" xfId="3" applyBorder="1" applyAlignment="1">
      <alignment horizontal="left" vertical="top" wrapText="1"/>
    </xf>
    <xf numFmtId="0" fontId="11" fillId="0" borderId="4" xfId="0" applyFont="1" applyBorder="1" applyAlignment="1">
      <alignment horizontal="left" vertical="center" wrapText="1"/>
    </xf>
    <xf numFmtId="0" fontId="13" fillId="0" borderId="4" xfId="0" applyFont="1" applyBorder="1" applyAlignment="1">
      <alignment horizontal="center" vertical="center"/>
    </xf>
    <xf numFmtId="0" fontId="11" fillId="0" borderId="4" xfId="0" applyFont="1" applyBorder="1" applyAlignment="1">
      <alignment vertical="center" wrapText="1"/>
    </xf>
    <xf numFmtId="0" fontId="14" fillId="0" borderId="4" xfId="0" applyFont="1" applyBorder="1" applyAlignment="1">
      <alignment horizontal="left" vertical="top" wrapText="1"/>
    </xf>
    <xf numFmtId="0" fontId="13" fillId="5" borderId="4" xfId="0" applyFont="1" applyFill="1" applyBorder="1" applyAlignment="1">
      <alignment vertical="top" wrapText="1"/>
    </xf>
    <xf numFmtId="0" fontId="11" fillId="0" borderId="4" xfId="0" applyFont="1" applyBorder="1" applyAlignment="1">
      <alignment horizontal="left" wrapText="1"/>
    </xf>
    <xf numFmtId="0" fontId="16"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wrapText="1"/>
    </xf>
    <xf numFmtId="0" fontId="13" fillId="0" borderId="4" xfId="0" applyFont="1" applyBorder="1" applyAlignment="1">
      <alignment horizontal="left" wrapText="1"/>
    </xf>
    <xf numFmtId="0" fontId="16" fillId="0" borderId="0" xfId="0" applyFont="1" applyAlignment="1">
      <alignment wrapText="1"/>
    </xf>
    <xf numFmtId="0" fontId="13" fillId="0" borderId="3" xfId="0" applyFont="1" applyBorder="1" applyAlignment="1">
      <alignment horizontal="left" vertical="top"/>
    </xf>
    <xf numFmtId="0" fontId="13" fillId="0" borderId="4" xfId="5" applyBorder="1" applyAlignment="1">
      <alignment vertical="top" wrapText="1"/>
    </xf>
    <xf numFmtId="0" fontId="13" fillId="6" borderId="4" xfId="5" applyFill="1" applyBorder="1" applyAlignment="1">
      <alignment vertical="top" wrapText="1"/>
    </xf>
    <xf numFmtId="0" fontId="13" fillId="6" borderId="4" xfId="6" applyFill="1" applyBorder="1" applyAlignment="1">
      <alignment vertical="top" wrapText="1"/>
    </xf>
    <xf numFmtId="0" fontId="0" fillId="0" borderId="4" xfId="0" applyBorder="1"/>
    <xf numFmtId="0" fontId="13" fillId="0" borderId="4" xfId="7" applyBorder="1" applyAlignment="1">
      <alignment horizontal="left" vertical="top" wrapText="1"/>
    </xf>
    <xf numFmtId="0" fontId="13" fillId="6" borderId="4" xfId="5" applyFill="1" applyBorder="1" applyAlignment="1">
      <alignment horizontal="left" vertical="top" wrapText="1"/>
    </xf>
    <xf numFmtId="0" fontId="13" fillId="0" borderId="4" xfId="5" applyBorder="1" applyAlignment="1">
      <alignment horizontal="left" vertical="top" wrapText="1"/>
    </xf>
    <xf numFmtId="0" fontId="13" fillId="0" borderId="4" xfId="8" applyFont="1" applyBorder="1" applyAlignment="1">
      <alignment horizontal="left" vertical="top" wrapText="1"/>
    </xf>
    <xf numFmtId="0" fontId="13" fillId="0" borderId="4" xfId="6" applyBorder="1" applyAlignment="1">
      <alignment vertical="top" wrapText="1"/>
    </xf>
    <xf numFmtId="0" fontId="13" fillId="0" borderId="4" xfId="8" applyFont="1" applyBorder="1" applyAlignment="1">
      <alignment vertical="top" wrapText="1"/>
    </xf>
    <xf numFmtId="0" fontId="5" fillId="5" borderId="0" xfId="0" applyFont="1" applyFill="1"/>
    <xf numFmtId="0" fontId="13" fillId="5" borderId="4" xfId="0" applyFont="1" applyFill="1" applyBorder="1" applyAlignment="1">
      <alignment horizontal="left" vertical="top" wrapText="1"/>
    </xf>
    <xf numFmtId="0" fontId="13" fillId="5" borderId="4" xfId="5" applyFill="1" applyBorder="1" applyAlignment="1">
      <alignment vertical="top" wrapText="1"/>
    </xf>
    <xf numFmtId="0" fontId="13" fillId="0" borderId="4" xfId="9" applyFont="1" applyBorder="1" applyAlignment="1">
      <alignment vertical="top" wrapText="1"/>
    </xf>
    <xf numFmtId="0" fontId="13" fillId="0" borderId="4" xfId="9" applyFont="1" applyBorder="1" applyAlignment="1">
      <alignment horizontal="left" vertical="top" wrapText="1" indent="2"/>
    </xf>
    <xf numFmtId="0" fontId="12" fillId="0" borderId="4" xfId="0" applyFont="1" applyBorder="1" applyAlignment="1">
      <alignment horizontal="left" vertical="top"/>
    </xf>
    <xf numFmtId="0" fontId="0" fillId="0" borderId="0" xfId="0" applyAlignment="1">
      <alignment wrapText="1"/>
    </xf>
    <xf numFmtId="0" fontId="11" fillId="0" borderId="0" xfId="0" applyFont="1" applyAlignment="1">
      <alignment vertical="top" wrapText="1"/>
    </xf>
    <xf numFmtId="0" fontId="9" fillId="2" borderId="4" xfId="0" applyFont="1" applyFill="1" applyBorder="1" applyAlignment="1">
      <alignment horizontal="center" vertical="center" wrapText="1"/>
    </xf>
    <xf numFmtId="0" fontId="13" fillId="0" borderId="4" xfId="0" applyFont="1" applyBorder="1" applyAlignment="1">
      <alignment horizontal="left" vertical="top" wrapText="1" shrinkToFit="1"/>
    </xf>
    <xf numFmtId="0" fontId="11" fillId="0" borderId="0" xfId="0" applyFont="1" applyAlignment="1">
      <alignment horizontal="left" vertical="top"/>
    </xf>
    <xf numFmtId="49" fontId="13" fillId="0" borderId="4" xfId="0" applyNumberFormat="1" applyFont="1" applyBorder="1" applyAlignment="1">
      <alignment vertical="top" wrapText="1" shrinkToFit="1"/>
    </xf>
    <xf numFmtId="49" fontId="13" fillId="0" borderId="4" xfId="11" applyNumberFormat="1" applyBorder="1" applyAlignment="1">
      <alignment horizontal="left" vertical="top" wrapText="1" shrinkToFit="1"/>
    </xf>
    <xf numFmtId="0" fontId="13" fillId="0" borderId="4" xfId="11" applyBorder="1" applyAlignment="1">
      <alignment horizontal="left" vertical="top" wrapText="1" shrinkToFit="1"/>
    </xf>
    <xf numFmtId="0" fontId="13" fillId="0" borderId="4" xfId="0" applyFont="1" applyBorder="1" applyAlignment="1">
      <alignment vertical="top" wrapText="1" shrinkToFit="1"/>
    </xf>
    <xf numFmtId="0" fontId="13" fillId="0" borderId="4" xfId="11" applyBorder="1" applyAlignment="1">
      <alignment horizontal="left" vertical="top" wrapText="1"/>
    </xf>
    <xf numFmtId="0" fontId="11" fillId="0" borderId="4" xfId="0" applyFont="1" applyBorder="1" applyAlignment="1">
      <alignment horizontal="center" vertical="center" wrapText="1"/>
    </xf>
    <xf numFmtId="0" fontId="13" fillId="0" borderId="4" xfId="11" applyBorder="1" applyAlignment="1">
      <alignment horizontal="left" vertical="center" wrapText="1"/>
    </xf>
    <xf numFmtId="0" fontId="14" fillId="0" borderId="4" xfId="12" applyFont="1" applyBorder="1" applyAlignment="1">
      <alignment horizontal="left" vertical="center" wrapText="1"/>
    </xf>
    <xf numFmtId="0" fontId="13" fillId="6" borderId="4" xfId="0" applyFont="1" applyFill="1" applyBorder="1" applyAlignment="1">
      <alignment vertical="top" wrapText="1"/>
    </xf>
    <xf numFmtId="0" fontId="13" fillId="0" borderId="4" xfId="0" applyFont="1" applyBorder="1" applyAlignment="1" applyProtection="1">
      <alignment horizontal="left" vertical="top" wrapText="1"/>
      <protection locked="0"/>
    </xf>
    <xf numFmtId="2" fontId="13" fillId="0" borderId="4" xfId="11" applyNumberFormat="1" applyBorder="1" applyAlignment="1">
      <alignment horizontal="left" vertical="top" wrapText="1"/>
    </xf>
    <xf numFmtId="0" fontId="13" fillId="0" borderId="4" xfId="12" applyBorder="1" applyAlignment="1">
      <alignment horizontal="left" vertical="top" wrapText="1"/>
    </xf>
    <xf numFmtId="0" fontId="13" fillId="0" borderId="4" xfId="0" applyFont="1" applyBorder="1" applyAlignment="1">
      <alignment horizontal="left"/>
    </xf>
    <xf numFmtId="0" fontId="13" fillId="0" borderId="1" xfId="0" applyFont="1" applyBorder="1" applyAlignment="1">
      <alignment horizontal="left" vertical="top" wrapText="1"/>
    </xf>
    <xf numFmtId="0" fontId="9" fillId="2" borderId="4" xfId="0" applyFont="1" applyFill="1" applyBorder="1" applyAlignment="1">
      <alignment horizontal="center" vertical="center"/>
    </xf>
    <xf numFmtId="0" fontId="13" fillId="0" borderId="4" xfId="13" applyBorder="1" applyAlignment="1">
      <alignment vertical="center" wrapText="1"/>
    </xf>
    <xf numFmtId="0" fontId="0" fillId="0" borderId="0" xfId="0" applyAlignment="1" applyProtection="1">
      <alignment vertical="top"/>
      <protection locked="0"/>
    </xf>
    <xf numFmtId="0" fontId="14" fillId="0" borderId="4" xfId="12"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4" xfId="0" applyFont="1" applyBorder="1" applyAlignment="1">
      <alignment vertical="top" wrapText="1" shrinkToFit="1"/>
    </xf>
    <xf numFmtId="0" fontId="13" fillId="0" borderId="4" xfId="11" applyBorder="1" applyAlignment="1">
      <alignment horizontal="left" vertical="center" wrapText="1" shrinkToFit="1"/>
    </xf>
    <xf numFmtId="0" fontId="13" fillId="0" borderId="4" xfId="13" applyBorder="1" applyAlignment="1">
      <alignment vertical="top" wrapText="1"/>
    </xf>
    <xf numFmtId="0" fontId="13" fillId="0" borderId="4" xfId="0" applyFont="1" applyBorder="1" applyAlignment="1">
      <alignment horizontal="left" wrapText="1" shrinkToFit="1"/>
    </xf>
    <xf numFmtId="0" fontId="13" fillId="0" borderId="4" xfId="12" applyBorder="1" applyAlignment="1">
      <alignment vertical="top" wrapText="1"/>
    </xf>
    <xf numFmtId="0" fontId="13" fillId="0" borderId="4" xfId="10" applyBorder="1" applyAlignment="1">
      <alignment vertical="top" wrapText="1"/>
    </xf>
    <xf numFmtId="0" fontId="13" fillId="0" borderId="4" xfId="10" applyBorder="1" applyAlignment="1">
      <alignment horizontal="left" vertical="top" wrapText="1"/>
    </xf>
    <xf numFmtId="0" fontId="13" fillId="0" borderId="4" xfId="10" applyBorder="1" applyAlignment="1">
      <alignment horizontal="left" vertical="center" wrapText="1"/>
    </xf>
    <xf numFmtId="0" fontId="13" fillId="0" borderId="4" xfId="10" applyBorder="1" applyAlignment="1">
      <alignment vertical="center" wrapText="1"/>
    </xf>
    <xf numFmtId="0" fontId="11" fillId="0" borderId="0" xfId="0" applyFont="1" applyAlignment="1">
      <alignment horizontal="left"/>
    </xf>
    <xf numFmtId="0" fontId="12" fillId="2" borderId="4" xfId="0" applyFont="1" applyFill="1" applyBorder="1" applyAlignment="1">
      <alignment horizontal="center" vertical="center" wrapText="1"/>
    </xf>
    <xf numFmtId="0" fontId="13" fillId="0" borderId="3" xfId="0" applyFont="1" applyBorder="1" applyAlignment="1">
      <alignment horizontal="left" vertical="top" wrapText="1"/>
    </xf>
    <xf numFmtId="0" fontId="12" fillId="4" borderId="1" xfId="0" applyFont="1" applyFill="1" applyBorder="1" applyAlignment="1">
      <alignment horizontal="centerContinuous"/>
    </xf>
    <xf numFmtId="0" fontId="12" fillId="4" borderId="2" xfId="0" applyFont="1" applyFill="1" applyBorder="1" applyAlignment="1">
      <alignment horizontal="centerContinuous"/>
    </xf>
    <xf numFmtId="0" fontId="12" fillId="4" borderId="3" xfId="0" applyFont="1" applyFill="1" applyBorder="1" applyAlignment="1">
      <alignment horizontal="centerContinuous"/>
    </xf>
    <xf numFmtId="0" fontId="12" fillId="4" borderId="1" xfId="0" applyFont="1" applyFill="1" applyBorder="1" applyAlignment="1">
      <alignment horizontal="centerContinuous" wrapText="1"/>
    </xf>
    <xf numFmtId="0" fontId="12" fillId="4" borderId="2" xfId="0" applyFont="1" applyFill="1" applyBorder="1" applyAlignment="1">
      <alignment horizontal="centerContinuous" wrapText="1"/>
    </xf>
    <xf numFmtId="0" fontId="12" fillId="4" borderId="4" xfId="0" applyFont="1" applyFill="1" applyBorder="1" applyAlignment="1">
      <alignment horizontal="centerContinuous" wrapText="1"/>
    </xf>
    <xf numFmtId="0" fontId="12" fillId="4" borderId="4" xfId="0" applyFont="1" applyFill="1" applyBorder="1" applyAlignment="1">
      <alignment horizontal="centerContinuous"/>
    </xf>
    <xf numFmtId="0" fontId="12" fillId="3" borderId="4" xfId="0" applyFont="1" applyFill="1" applyBorder="1" applyAlignment="1">
      <alignment horizontal="centerContinuous" vertical="center"/>
    </xf>
    <xf numFmtId="0" fontId="15"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wrapText="1"/>
    </xf>
    <xf numFmtId="0" fontId="12" fillId="4" borderId="7" xfId="0" applyFont="1" applyFill="1" applyBorder="1" applyAlignment="1">
      <alignment horizontal="centerContinuous" wrapText="1"/>
    </xf>
    <xf numFmtId="0" fontId="12" fillId="4" borderId="8" xfId="0" applyFont="1" applyFill="1" applyBorder="1" applyAlignment="1">
      <alignment horizontal="centerContinuous" wrapText="1"/>
    </xf>
    <xf numFmtId="0" fontId="20" fillId="4" borderId="1" xfId="0" applyFont="1" applyFill="1" applyBorder="1" applyAlignment="1">
      <alignment horizontal="centerContinuous"/>
    </xf>
    <xf numFmtId="0" fontId="20" fillId="4" borderId="2" xfId="0" applyFont="1" applyFill="1" applyBorder="1" applyAlignment="1">
      <alignment horizontal="centerContinuous"/>
    </xf>
    <xf numFmtId="0" fontId="14" fillId="0" borderId="4" xfId="12" applyFont="1" applyBorder="1" applyAlignment="1">
      <alignment vertical="top" wrapText="1"/>
    </xf>
    <xf numFmtId="0" fontId="12" fillId="0" borderId="4" xfId="0" applyFont="1" applyBorder="1" applyAlignment="1">
      <alignment horizontal="left" wrapText="1"/>
    </xf>
    <xf numFmtId="0" fontId="12" fillId="0" borderId="4" xfId="0" applyFont="1" applyBorder="1" applyAlignment="1">
      <alignment horizontal="left"/>
    </xf>
    <xf numFmtId="0" fontId="12" fillId="5" borderId="4" xfId="0" applyFont="1" applyFill="1" applyBorder="1" applyAlignment="1">
      <alignment horizontal="left" vertical="center"/>
    </xf>
    <xf numFmtId="0" fontId="23" fillId="0" borderId="4" xfId="0" applyFont="1" applyBorder="1" applyAlignment="1">
      <alignment horizontal="left"/>
    </xf>
    <xf numFmtId="0" fontId="13" fillId="0" borderId="4" xfId="0" applyFont="1" applyBorder="1" applyAlignment="1" applyProtection="1">
      <alignment horizontal="left" wrapText="1"/>
      <protection locked="0"/>
    </xf>
    <xf numFmtId="0" fontId="23" fillId="0" borderId="4" xfId="0" applyFont="1" applyBorder="1" applyAlignment="1">
      <alignment horizontal="left" wrapText="1"/>
    </xf>
    <xf numFmtId="0" fontId="13" fillId="0" borderId="4" xfId="0" applyFont="1" applyBorder="1"/>
    <xf numFmtId="0" fontId="22" fillId="0" borderId="4" xfId="0" applyFont="1" applyBorder="1"/>
    <xf numFmtId="0" fontId="13" fillId="0" borderId="4" xfId="0" applyFont="1" applyBorder="1" applyAlignment="1">
      <alignment horizontal="justify" vertical="justify"/>
    </xf>
    <xf numFmtId="0" fontId="5" fillId="0" borderId="4" xfId="0" applyFont="1" applyBorder="1"/>
    <xf numFmtId="0" fontId="24" fillId="0" borderId="4" xfId="0" applyFont="1" applyBorder="1" applyAlignment="1">
      <alignment horizontal="left" vertical="top" wrapText="1"/>
    </xf>
    <xf numFmtId="0" fontId="24" fillId="0" borderId="4" xfId="0" applyFont="1" applyBorder="1" applyAlignment="1">
      <alignment horizontal="left" vertical="top"/>
    </xf>
    <xf numFmtId="0" fontId="22" fillId="0" borderId="4" xfId="0" applyFont="1" applyBorder="1" applyAlignment="1">
      <alignment wrapText="1"/>
    </xf>
    <xf numFmtId="0" fontId="12" fillId="7" borderId="1" xfId="0" applyFont="1" applyFill="1" applyBorder="1" applyAlignment="1">
      <alignment horizontal="centerContinuous"/>
    </xf>
    <xf numFmtId="0" fontId="12" fillId="7" borderId="2" xfId="0" applyFont="1" applyFill="1" applyBorder="1" applyAlignment="1">
      <alignment horizontal="centerContinuous"/>
    </xf>
    <xf numFmtId="0" fontId="12" fillId="7" borderId="3" xfId="0" applyFont="1" applyFill="1" applyBorder="1" applyAlignment="1">
      <alignment horizontal="centerContinuous"/>
    </xf>
    <xf numFmtId="0" fontId="15" fillId="3" borderId="4" xfId="0" applyFont="1" applyFill="1" applyBorder="1" applyAlignment="1">
      <alignment horizontal="centerContinuous" vertical="top" wrapText="1"/>
    </xf>
    <xf numFmtId="0" fontId="12" fillId="3" borderId="4" xfId="0" applyFont="1" applyFill="1" applyBorder="1" applyAlignment="1">
      <alignment horizontal="centerContinuous" vertical="top" wrapText="1"/>
    </xf>
    <xf numFmtId="0" fontId="12" fillId="3" borderId="4" xfId="0" applyFont="1" applyFill="1" applyBorder="1" applyAlignment="1">
      <alignment horizontal="centerContinuous"/>
    </xf>
    <xf numFmtId="0" fontId="12" fillId="4" borderId="9" xfId="0" applyFont="1" applyFill="1" applyBorder="1" applyAlignment="1">
      <alignment horizontal="centerContinuous" wrapText="1"/>
    </xf>
    <xf numFmtId="0" fontId="0" fillId="0" borderId="0" xfId="0" applyAlignment="1">
      <alignment vertical="center"/>
    </xf>
    <xf numFmtId="0" fontId="12" fillId="2" borderId="4" xfId="0" applyFont="1" applyFill="1" applyBorder="1" applyAlignment="1">
      <alignment horizontal="center" vertical="center"/>
    </xf>
    <xf numFmtId="0" fontId="28" fillId="0" borderId="0" xfId="0" applyFont="1"/>
    <xf numFmtId="0" fontId="17" fillId="0" borderId="4" xfId="0" applyFont="1" applyBorder="1" applyAlignment="1">
      <alignment horizontal="left" vertical="center" wrapText="1"/>
    </xf>
    <xf numFmtId="0" fontId="28" fillId="0" borderId="4" xfId="0" applyFont="1" applyBorder="1" applyAlignment="1">
      <alignment horizontal="center" vertical="center"/>
    </xf>
    <xf numFmtId="0" fontId="28" fillId="0" borderId="4" xfId="0" applyFont="1" applyBorder="1"/>
    <xf numFmtId="0" fontId="12" fillId="0" borderId="4" xfId="0" applyFont="1" applyBorder="1" applyAlignment="1">
      <alignment horizontal="centerContinuous" vertical="center" wrapText="1"/>
    </xf>
    <xf numFmtId="49" fontId="13" fillId="0" borderId="4" xfId="0" applyNumberFormat="1" applyFont="1" applyBorder="1" applyAlignment="1">
      <alignment horizontal="left" vertical="top" wrapText="1"/>
    </xf>
    <xf numFmtId="0" fontId="18" fillId="0" borderId="0" xfId="0" applyFont="1"/>
    <xf numFmtId="0" fontId="0" fillId="0" borderId="4" xfId="0" applyBorder="1" applyAlignment="1" applyProtection="1">
      <alignment wrapText="1"/>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2" fillId="4" borderId="3" xfId="0" applyFont="1" applyFill="1" applyBorder="1" applyAlignment="1" applyProtection="1">
      <alignment horizontal="centerContinuous" wrapText="1"/>
      <protection locked="0"/>
    </xf>
    <xf numFmtId="0" fontId="12" fillId="4" borderId="2" xfId="0" applyFont="1" applyFill="1" applyBorder="1" applyAlignment="1" applyProtection="1">
      <alignment horizontal="centerContinuous" wrapText="1"/>
      <protection locked="0"/>
    </xf>
    <xf numFmtId="0" fontId="12" fillId="0" borderId="4" xfId="0" applyFont="1" applyBorder="1" applyAlignment="1" applyProtection="1">
      <alignment horizontal="left" vertical="top" wrapText="1"/>
      <protection locked="0"/>
    </xf>
    <xf numFmtId="0" fontId="12" fillId="4" borderId="4" xfId="0" applyFont="1" applyFill="1" applyBorder="1" applyAlignment="1" applyProtection="1">
      <alignment horizontal="centerContinuous"/>
      <protection locked="0"/>
    </xf>
    <xf numFmtId="0" fontId="13" fillId="0" borderId="4" xfId="11" applyBorder="1" applyAlignment="1" applyProtection="1">
      <alignment horizontal="left" vertical="top" wrapText="1"/>
      <protection locked="0"/>
    </xf>
    <xf numFmtId="0" fontId="13" fillId="0" borderId="4" xfId="0" applyFont="1" applyBorder="1" applyAlignment="1" applyProtection="1">
      <alignment horizontal="center" vertical="top" wrapText="1"/>
      <protection locked="0"/>
    </xf>
    <xf numFmtId="0" fontId="13" fillId="0" borderId="4" xfId="0" applyFont="1" applyBorder="1" applyAlignment="1">
      <alignment horizontal="center" vertical="center" wrapText="1" shrinkToFit="1"/>
    </xf>
    <xf numFmtId="0" fontId="12" fillId="0" borderId="4"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top" wrapText="1" shrinkToFit="1"/>
      <protection locked="0"/>
    </xf>
    <xf numFmtId="0" fontId="17" fillId="0" borderId="4" xfId="0" applyFont="1" applyBorder="1" applyAlignment="1" applyProtection="1">
      <alignment vertical="top" wrapText="1"/>
      <protection locked="0"/>
    </xf>
    <xf numFmtId="0" fontId="17" fillId="0" borderId="4" xfId="0" applyFont="1" applyBorder="1" applyAlignment="1" applyProtection="1">
      <alignment horizontal="left" vertical="top" wrapText="1" shrinkToFit="1"/>
      <protection locked="0"/>
    </xf>
    <xf numFmtId="0" fontId="13" fillId="0" borderId="4" xfId="9" applyFont="1" applyBorder="1" applyAlignment="1">
      <alignment horizontal="left" vertical="top" wrapText="1"/>
    </xf>
    <xf numFmtId="0" fontId="13" fillId="0" borderId="4" xfId="12" applyBorder="1" applyAlignment="1">
      <alignment horizontal="left" vertical="top" wrapText="1" shrinkToFit="1"/>
    </xf>
    <xf numFmtId="0" fontId="11" fillId="0" borderId="4" xfId="0" applyFont="1" applyBorder="1" applyProtection="1">
      <protection locked="0"/>
    </xf>
    <xf numFmtId="0" fontId="12" fillId="0" borderId="1" xfId="0" applyFont="1" applyBorder="1" applyAlignment="1" applyProtection="1">
      <alignment horizontal="center" vertical="center" wrapText="1" shrinkToFit="1"/>
      <protection locked="0"/>
    </xf>
    <xf numFmtId="0" fontId="17" fillId="0" borderId="4" xfId="0" applyFont="1" applyBorder="1" applyAlignment="1" applyProtection="1">
      <alignment horizontal="left" vertical="top" wrapText="1"/>
      <protection locked="0"/>
    </xf>
    <xf numFmtId="0" fontId="10" fillId="0" borderId="0" xfId="0" applyFont="1"/>
    <xf numFmtId="0" fontId="13" fillId="0" borderId="4" xfId="0" applyFont="1" applyBorder="1" applyAlignment="1" applyProtection="1">
      <alignment horizontal="left" vertical="top" wrapText="1" shrinkToFit="1"/>
      <protection locked="0"/>
    </xf>
    <xf numFmtId="49" fontId="13" fillId="0" borderId="4" xfId="0" applyNumberFormat="1" applyFont="1" applyBorder="1" applyAlignment="1">
      <alignment horizontal="left" vertical="top" wrapText="1" shrinkToFit="1"/>
    </xf>
    <xf numFmtId="0" fontId="14" fillId="0" borderId="4" xfId="0" applyFont="1" applyBorder="1" applyAlignment="1">
      <alignment horizontal="left" vertical="center" wrapText="1" shrinkToFit="1"/>
    </xf>
    <xf numFmtId="0" fontId="14" fillId="0" borderId="4"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4" xfId="0" applyFont="1" applyBorder="1" applyAlignment="1" applyProtection="1">
      <alignment horizontal="left" vertical="top" wrapText="1"/>
      <protection locked="0"/>
    </xf>
    <xf numFmtId="0" fontId="15"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7" fillId="5" borderId="4" xfId="0" applyFont="1" applyFill="1" applyBorder="1" applyAlignment="1" applyProtection="1">
      <alignment horizontal="left" vertical="top" wrapText="1"/>
      <protection locked="0"/>
    </xf>
    <xf numFmtId="0" fontId="13" fillId="0" borderId="0" xfId="12" applyAlignment="1">
      <alignment horizontal="left" vertical="top" wrapText="1"/>
    </xf>
    <xf numFmtId="0" fontId="14" fillId="5" borderId="4" xfId="0" applyFont="1" applyFill="1" applyBorder="1" applyAlignment="1">
      <alignment horizontal="left" vertical="top" wrapText="1"/>
    </xf>
    <xf numFmtId="0" fontId="14" fillId="0" borderId="4" xfId="0" applyFont="1" applyBorder="1" applyAlignment="1">
      <alignment horizontal="justify" vertical="center" wrapText="1"/>
    </xf>
    <xf numFmtId="0" fontId="14" fillId="0" borderId="4" xfId="0" applyFont="1" applyBorder="1" applyAlignment="1" applyProtection="1">
      <alignment horizontal="left"/>
      <protection locked="0"/>
    </xf>
    <xf numFmtId="0" fontId="13" fillId="0" borderId="11" xfId="12" applyBorder="1" applyAlignment="1">
      <alignment horizontal="left" vertical="top" wrapText="1" shrinkToFit="1"/>
    </xf>
    <xf numFmtId="0" fontId="11" fillId="0" borderId="0" xfId="0" applyFont="1" applyAlignment="1">
      <alignment horizontal="left" vertical="center"/>
    </xf>
    <xf numFmtId="0" fontId="12" fillId="0" borderId="4" xfId="0" applyFont="1" applyBorder="1" applyAlignment="1" applyProtection="1">
      <alignment vertical="center"/>
      <protection locked="0"/>
    </xf>
    <xf numFmtId="0" fontId="13" fillId="0" borderId="4" xfId="0" applyFont="1" applyBorder="1" applyAlignment="1" applyProtection="1">
      <alignment vertical="top"/>
      <protection locked="0"/>
    </xf>
    <xf numFmtId="0" fontId="13" fillId="0" borderId="4" xfId="0" applyFont="1" applyBorder="1" applyProtection="1">
      <protection locked="0"/>
    </xf>
    <xf numFmtId="0" fontId="6" fillId="0" borderId="4" xfId="0" applyFont="1" applyBorder="1" applyAlignment="1" applyProtection="1">
      <alignment vertical="top"/>
      <protection locked="0"/>
    </xf>
    <xf numFmtId="0" fontId="13" fillId="0" borderId="4" xfId="0" applyFont="1" applyBorder="1" applyAlignment="1" applyProtection="1">
      <alignment vertical="top" wrapText="1"/>
      <protection locked="0"/>
    </xf>
    <xf numFmtId="0" fontId="12" fillId="0" borderId="4" xfId="0" applyFont="1" applyBorder="1" applyAlignment="1" applyProtection="1">
      <alignment horizontal="center" wrapText="1"/>
      <protection locked="0"/>
    </xf>
    <xf numFmtId="0" fontId="12" fillId="0" borderId="4" xfId="0" applyFont="1" applyBorder="1" applyAlignment="1" applyProtection="1">
      <alignment horizontal="left" wrapText="1"/>
      <protection locked="0"/>
    </xf>
    <xf numFmtId="0" fontId="16" fillId="0" borderId="0" xfId="0" applyFont="1" applyAlignment="1">
      <alignment horizontal="left" vertical="top"/>
    </xf>
    <xf numFmtId="0" fontId="14" fillId="0" borderId="2" xfId="0" applyFont="1" applyBorder="1" applyAlignment="1">
      <alignment horizontal="left" vertical="top" wrapText="1" shrinkToFit="1"/>
    </xf>
    <xf numFmtId="0" fontId="8" fillId="0" borderId="4" xfId="0" applyFont="1" applyBorder="1" applyProtection="1">
      <protection locked="0"/>
    </xf>
    <xf numFmtId="0" fontId="29" fillId="5" borderId="4" xfId="0" applyFont="1" applyFill="1" applyBorder="1" applyAlignment="1" applyProtection="1">
      <alignment horizontal="center" vertical="top" wrapText="1" shrinkToFit="1"/>
      <protection locked="0"/>
    </xf>
    <xf numFmtId="0" fontId="8" fillId="0" borderId="4" xfId="0" applyFont="1" applyBorder="1" applyAlignment="1" applyProtection="1">
      <alignment horizontal="left" vertical="top" wrapText="1"/>
      <protection locked="0"/>
    </xf>
    <xf numFmtId="0" fontId="5" fillId="0" borderId="4"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2" xfId="0" applyFont="1" applyBorder="1" applyAlignment="1">
      <alignment vertical="top" wrapText="1"/>
    </xf>
    <xf numFmtId="0" fontId="14" fillId="0" borderId="10" xfId="0" applyFont="1" applyBorder="1" applyAlignment="1">
      <alignment vertical="center" wrapText="1"/>
    </xf>
    <xf numFmtId="0" fontId="13" fillId="0" borderId="1" xfId="11" applyBorder="1" applyAlignment="1">
      <alignment horizontal="left" vertical="top" wrapText="1"/>
    </xf>
    <xf numFmtId="0" fontId="13" fillId="0" borderId="1" xfId="11" applyBorder="1" applyAlignment="1">
      <alignment horizontal="left" vertical="center" wrapText="1"/>
    </xf>
    <xf numFmtId="0" fontId="13" fillId="0" borderId="4" xfId="0" applyFont="1" applyBorder="1" applyAlignment="1" applyProtection="1">
      <alignment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lignment horizontal="left" vertical="center"/>
    </xf>
    <xf numFmtId="0" fontId="34"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34" fillId="0" borderId="4" xfId="0" applyFont="1" applyBorder="1" applyAlignment="1" applyProtection="1">
      <alignment horizontal="center" vertical="top" wrapText="1"/>
      <protection locked="0"/>
    </xf>
    <xf numFmtId="0" fontId="14" fillId="0" borderId="4" xfId="16" applyFont="1" applyBorder="1" applyAlignment="1">
      <alignment horizontal="left" vertical="top" wrapText="1" indent="2" shrinkToFit="1"/>
    </xf>
    <xf numFmtId="0" fontId="13" fillId="5" borderId="4" xfId="0" applyFont="1" applyFill="1" applyBorder="1" applyAlignment="1" applyProtection="1">
      <alignment horizontal="left" vertical="top" wrapText="1" shrinkToFit="1"/>
      <protection locked="0"/>
    </xf>
    <xf numFmtId="0" fontId="13" fillId="0" borderId="4" xfId="0" applyFont="1" applyBorder="1" applyAlignment="1" applyProtection="1">
      <alignment horizontal="left" vertical="top"/>
      <protection locked="0"/>
    </xf>
    <xf numFmtId="0" fontId="14" fillId="0" borderId="4" xfId="0" applyFont="1" applyBorder="1" applyAlignment="1">
      <alignment vertical="center" wrapText="1"/>
    </xf>
    <xf numFmtId="0" fontId="13" fillId="0" borderId="4" xfId="17" applyBorder="1" applyAlignment="1">
      <alignment vertical="center" wrapText="1"/>
    </xf>
    <xf numFmtId="0" fontId="33" fillId="0" borderId="4" xfId="0" applyFont="1" applyBorder="1" applyAlignment="1" applyProtection="1">
      <alignment wrapText="1"/>
      <protection locked="0"/>
    </xf>
    <xf numFmtId="0" fontId="14" fillId="0" borderId="4" xfId="0" applyFont="1" applyBorder="1" applyAlignment="1" applyProtection="1">
      <alignment horizontal="center" vertical="top"/>
      <protection locked="0"/>
    </xf>
    <xf numFmtId="0" fontId="14" fillId="0" borderId="4" xfId="0" applyFont="1" applyBorder="1" applyAlignment="1">
      <alignment horizontal="center" vertical="center" wrapText="1"/>
    </xf>
    <xf numFmtId="0" fontId="13" fillId="0" borderId="4" xfId="13" applyBorder="1" applyAlignment="1">
      <alignment horizontal="left" vertical="top" wrapText="1"/>
    </xf>
    <xf numFmtId="0" fontId="13" fillId="0" borderId="4" xfId="13" applyBorder="1" applyAlignment="1">
      <alignment horizontal="left" vertical="center" wrapText="1"/>
    </xf>
    <xf numFmtId="0" fontId="12" fillId="5" borderId="4" xfId="0" applyFont="1" applyFill="1" applyBorder="1" applyAlignment="1" applyProtection="1">
      <alignment horizontal="center" vertical="center" wrapText="1"/>
      <protection locked="0"/>
    </xf>
    <xf numFmtId="0" fontId="17" fillId="0" borderId="4" xfId="0" applyFont="1" applyBorder="1" applyAlignment="1" applyProtection="1">
      <alignment wrapText="1"/>
      <protection locked="0"/>
    </xf>
    <xf numFmtId="0" fontId="17" fillId="0" borderId="4" xfId="0" applyFont="1" applyBorder="1" applyAlignment="1" applyProtection="1">
      <alignment horizontal="left" wrapText="1"/>
      <protection locked="0"/>
    </xf>
    <xf numFmtId="0" fontId="20" fillId="0" borderId="4" xfId="0" applyFont="1" applyBorder="1" applyAlignment="1" applyProtection="1">
      <alignment horizontal="center" vertical="center"/>
      <protection locked="0"/>
    </xf>
    <xf numFmtId="0" fontId="14" fillId="0" borderId="4" xfId="0" applyFont="1" applyBorder="1" applyAlignment="1">
      <alignment horizontal="center" vertical="top"/>
    </xf>
    <xf numFmtId="0" fontId="14" fillId="0" borderId="4" xfId="0" applyFont="1" applyBorder="1" applyAlignment="1">
      <alignment horizontal="center" vertical="center"/>
    </xf>
    <xf numFmtId="0" fontId="13" fillId="0" borderId="4" xfId="0" applyFont="1" applyBorder="1" applyAlignment="1">
      <alignment horizontal="center" vertical="top" wrapText="1" shrinkToFit="1"/>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4" xfId="0" applyFont="1" applyBorder="1" applyAlignment="1" applyProtection="1">
      <alignment horizontal="left" vertical="center" wrapText="1"/>
      <protection locked="0"/>
    </xf>
    <xf numFmtId="0" fontId="12" fillId="4" borderId="3" xfId="0" applyFont="1" applyFill="1" applyBorder="1" applyAlignment="1">
      <alignment horizontal="centerContinuous" wrapText="1"/>
    </xf>
    <xf numFmtId="0" fontId="12" fillId="4" borderId="1" xfId="0" applyFont="1" applyFill="1" applyBorder="1" applyAlignment="1">
      <alignment horizontal="centerContinuous" vertical="top"/>
    </xf>
    <xf numFmtId="0" fontId="12" fillId="4" borderId="2" xfId="0" applyFont="1" applyFill="1" applyBorder="1" applyAlignment="1">
      <alignment horizontal="centerContinuous" vertical="top"/>
    </xf>
    <xf numFmtId="0" fontId="12" fillId="4" borderId="3" xfId="0" applyFont="1" applyFill="1" applyBorder="1" applyAlignment="1">
      <alignment horizontal="centerContinuous" vertical="top"/>
    </xf>
    <xf numFmtId="0" fontId="20" fillId="4" borderId="3" xfId="0" applyFont="1" applyFill="1" applyBorder="1" applyAlignment="1">
      <alignment horizontal="centerContinuous"/>
    </xf>
    <xf numFmtId="0" fontId="5" fillId="0" borderId="4" xfId="0" applyFont="1" applyBorder="1" applyAlignment="1">
      <alignment horizontal="left" wrapText="1"/>
    </xf>
    <xf numFmtId="0" fontId="28" fillId="0" borderId="4" xfId="0" applyFont="1" applyBorder="1" applyAlignment="1">
      <alignment horizontal="left" wrapText="1"/>
    </xf>
    <xf numFmtId="0" fontId="13" fillId="5" borderId="4" xfId="0" applyFont="1" applyFill="1" applyBorder="1" applyAlignment="1" applyProtection="1">
      <alignment horizontal="center" vertical="top" wrapText="1" shrinkToFit="1"/>
      <protection locked="0"/>
    </xf>
    <xf numFmtId="0" fontId="28" fillId="0" borderId="4" xfId="0" applyFont="1" applyBorder="1" applyAlignment="1">
      <alignment horizontal="left" vertical="center" wrapText="1"/>
    </xf>
    <xf numFmtId="0" fontId="28" fillId="0" borderId="4" xfId="0" applyFont="1" applyBorder="1" applyAlignment="1">
      <alignment horizontal="center" vertical="center" wrapText="1"/>
    </xf>
    <xf numFmtId="0" fontId="14" fillId="0" borderId="4" xfId="0" applyFont="1" applyBorder="1" applyAlignment="1">
      <alignment vertical="top"/>
    </xf>
    <xf numFmtId="0" fontId="8" fillId="0" borderId="4" xfId="0" applyFont="1" applyBorder="1"/>
    <xf numFmtId="0" fontId="17" fillId="0" borderId="4" xfId="0" applyFont="1" applyBorder="1" applyAlignment="1">
      <alignment horizontal="center" vertical="center" wrapText="1"/>
    </xf>
    <xf numFmtId="0" fontId="20" fillId="4" borderId="4" xfId="0" applyFont="1" applyFill="1" applyBorder="1" applyAlignment="1">
      <alignment horizontal="centerContinuous" wrapText="1"/>
    </xf>
    <xf numFmtId="0" fontId="20" fillId="4" borderId="4" xfId="0" applyFont="1" applyFill="1" applyBorder="1" applyAlignment="1">
      <alignment horizontal="centerContinuous" vertical="top" wrapText="1"/>
    </xf>
    <xf numFmtId="0" fontId="13" fillId="0" borderId="4" xfId="14" applyAlignment="1">
      <alignment vertical="top" wrapText="1"/>
    </xf>
    <xf numFmtId="0" fontId="8" fillId="0" borderId="4" xfId="0" applyFont="1" applyBorder="1" applyAlignment="1">
      <alignment horizontal="center" vertical="center"/>
    </xf>
    <xf numFmtId="0" fontId="35" fillId="0" borderId="4" xfId="0" applyFont="1" applyBorder="1" applyAlignment="1">
      <alignment horizontal="left" vertical="top" wrapText="1"/>
    </xf>
    <xf numFmtId="0" fontId="12" fillId="0" borderId="2" xfId="0" applyFont="1" applyBorder="1" applyAlignment="1">
      <alignment horizontal="center" vertical="center" wrapText="1"/>
    </xf>
    <xf numFmtId="0" fontId="5" fillId="0" borderId="3" xfId="0" applyFont="1" applyBorder="1"/>
    <xf numFmtId="0" fontId="13" fillId="0" borderId="4" xfId="3" applyBorder="1" applyAlignment="1">
      <alignment horizontal="left" vertical="center" wrapText="1"/>
    </xf>
    <xf numFmtId="0" fontId="11" fillId="0" borderId="4" xfId="0" applyFont="1" applyBorder="1"/>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4" borderId="1" xfId="0" applyFont="1" applyFill="1" applyBorder="1" applyAlignment="1">
      <alignment horizontal="center" wrapText="1"/>
    </xf>
    <xf numFmtId="0" fontId="31" fillId="5" borderId="4" xfId="0" applyFont="1" applyFill="1" applyBorder="1" applyAlignment="1" applyProtection="1">
      <alignment horizontal="left" vertical="top" wrapText="1" shrinkToFit="1"/>
      <protection locked="0"/>
    </xf>
    <xf numFmtId="0" fontId="8" fillId="0" borderId="4" xfId="0" applyFont="1" applyBorder="1" applyAlignment="1" applyProtection="1">
      <alignment horizontal="left" wrapText="1" shrinkToFit="1"/>
      <protection locked="0"/>
    </xf>
    <xf numFmtId="0" fontId="11" fillId="0" borderId="4" xfId="0" applyFont="1" applyBorder="1" applyAlignment="1" applyProtection="1">
      <alignment horizontal="left"/>
      <protection locked="0"/>
    </xf>
    <xf numFmtId="0" fontId="13" fillId="0" borderId="4" xfId="0" applyFont="1" applyBorder="1" applyAlignment="1" applyProtection="1">
      <alignment horizontal="left" wrapText="1" shrinkToFit="1"/>
      <protection locked="0"/>
    </xf>
    <xf numFmtId="0" fontId="8" fillId="0" borderId="0" xfId="0" applyFont="1" applyAlignment="1">
      <alignment horizontal="left"/>
    </xf>
    <xf numFmtId="0" fontId="0" fillId="0" borderId="4" xfId="0" applyBorder="1" applyAlignment="1" applyProtection="1">
      <alignment horizontal="left"/>
      <protection locked="0"/>
    </xf>
    <xf numFmtId="0" fontId="13" fillId="0" borderId="4" xfId="0" applyFont="1" applyBorder="1" applyAlignment="1" applyProtection="1">
      <alignment horizontal="left" vertical="center" wrapText="1" shrinkToFit="1"/>
      <protection locked="0"/>
    </xf>
    <xf numFmtId="0" fontId="39" fillId="0" borderId="0" xfId="0" applyFont="1"/>
    <xf numFmtId="0" fontId="38" fillId="0" borderId="4" xfId="0" applyFont="1" applyBorder="1" applyAlignment="1" applyProtection="1">
      <alignment wrapText="1"/>
      <protection locked="0"/>
    </xf>
    <xf numFmtId="0" fontId="11" fillId="5" borderId="4" xfId="0" applyFont="1" applyFill="1" applyBorder="1" applyAlignment="1">
      <alignment vertical="top" wrapText="1"/>
    </xf>
    <xf numFmtId="0" fontId="12" fillId="5" borderId="4" xfId="0" applyFont="1" applyFill="1" applyBorder="1" applyAlignment="1">
      <alignment horizontal="center" vertical="center" wrapText="1"/>
    </xf>
    <xf numFmtId="0" fontId="40" fillId="0" borderId="0" xfId="0" applyFont="1"/>
    <xf numFmtId="0" fontId="0" fillId="0" borderId="0" xfId="0" applyAlignment="1">
      <alignment vertical="center" wrapText="1"/>
    </xf>
    <xf numFmtId="0" fontId="30" fillId="0" borderId="4" xfId="0" applyFont="1" applyBorder="1" applyAlignment="1">
      <alignment horizontal="left" vertical="top" wrapText="1"/>
    </xf>
    <xf numFmtId="0" fontId="38" fillId="0" borderId="4" xfId="0" applyFont="1" applyBorder="1" applyAlignment="1" applyProtection="1">
      <alignment horizontal="left" vertical="top" wrapText="1"/>
      <protection locked="0"/>
    </xf>
    <xf numFmtId="0" fontId="13" fillId="0" borderId="2" xfId="5" applyBorder="1" applyAlignment="1">
      <alignment vertical="top" wrapText="1"/>
    </xf>
    <xf numFmtId="0" fontId="12" fillId="0" borderId="2" xfId="0" applyFont="1" applyBorder="1" applyAlignment="1" applyProtection="1">
      <alignment horizontal="center" vertical="center" wrapText="1" shrinkToFit="1"/>
      <protection locked="0"/>
    </xf>
    <xf numFmtId="0" fontId="13" fillId="5" borderId="3" xfId="0" applyFont="1" applyFill="1" applyBorder="1" applyAlignment="1" applyProtection="1">
      <alignment horizontal="left" vertical="top" wrapText="1" shrinkToFit="1"/>
      <protection locked="0"/>
    </xf>
    <xf numFmtId="0" fontId="13" fillId="0" borderId="4" xfId="0" applyFont="1" applyBorder="1" applyAlignment="1">
      <alignment horizontal="left" vertical="center" wrapText="1"/>
    </xf>
    <xf numFmtId="0" fontId="11" fillId="0" borderId="0" xfId="0" applyFont="1" applyAlignment="1">
      <alignment horizontal="left" vertical="center" wrapText="1"/>
    </xf>
    <xf numFmtId="0" fontId="0" fillId="0" borderId="4" xfId="0" applyBorder="1" applyAlignment="1">
      <alignment wrapText="1"/>
    </xf>
    <xf numFmtId="0" fontId="37" fillId="4" borderId="2" xfId="0" applyFont="1" applyFill="1" applyBorder="1" applyAlignment="1">
      <alignment horizontal="centerContinuous" wrapText="1"/>
    </xf>
    <xf numFmtId="0" fontId="37" fillId="4" borderId="3" xfId="0" applyFont="1" applyFill="1" applyBorder="1" applyAlignment="1">
      <alignment horizontal="centerContinuous" wrapText="1"/>
    </xf>
    <xf numFmtId="0" fontId="13" fillId="0" borderId="4" xfId="0" applyFont="1" applyBorder="1" applyAlignment="1">
      <alignment horizontal="left" vertical="top" wrapText="1" indent="1"/>
    </xf>
    <xf numFmtId="0" fontId="13" fillId="0" borderId="4" xfId="0" applyFont="1" applyBorder="1" applyAlignment="1">
      <alignment horizontal="left" wrapText="1" indent="1"/>
    </xf>
    <xf numFmtId="0" fontId="11" fillId="0" borderId="4" xfId="0" applyFont="1" applyBorder="1" applyAlignment="1">
      <alignment horizontal="left" vertical="top" wrapText="1" indent="1"/>
    </xf>
    <xf numFmtId="0" fontId="13" fillId="0" borderId="4" xfId="11" applyBorder="1" applyAlignment="1">
      <alignment horizontal="left" vertical="top" wrapText="1" indent="1" shrinkToFit="1"/>
    </xf>
    <xf numFmtId="0" fontId="14" fillId="0" borderId="4" xfId="0" applyFont="1" applyBorder="1" applyAlignment="1">
      <alignment horizontal="left" vertical="top" wrapText="1" indent="1" shrinkToFit="1"/>
    </xf>
    <xf numFmtId="0" fontId="13" fillId="0" borderId="4" xfId="0" applyFont="1" applyBorder="1" applyAlignment="1">
      <alignment horizontal="left" vertical="center" wrapText="1" indent="1"/>
    </xf>
    <xf numFmtId="0" fontId="30" fillId="8" borderId="4" xfId="0" applyFont="1" applyFill="1" applyBorder="1" applyAlignment="1">
      <alignment horizontal="left" vertical="top" wrapText="1"/>
    </xf>
    <xf numFmtId="0" fontId="13" fillId="0" borderId="4" xfId="5" applyBorder="1" applyAlignment="1">
      <alignment horizontal="left" vertical="top" wrapText="1" indent="1"/>
    </xf>
    <xf numFmtId="0" fontId="13" fillId="6" borderId="4" xfId="5" applyFill="1" applyBorder="1" applyAlignment="1">
      <alignment horizontal="left" vertical="top" wrapText="1" indent="1"/>
    </xf>
    <xf numFmtId="0" fontId="13" fillId="0" borderId="4" xfId="9" applyFont="1" applyBorder="1" applyAlignment="1">
      <alignment horizontal="left" vertical="top" wrapText="1" indent="1"/>
    </xf>
    <xf numFmtId="0" fontId="13" fillId="0" borderId="3" xfId="5" applyBorder="1" applyAlignment="1">
      <alignment horizontal="left" vertical="top" wrapText="1"/>
    </xf>
    <xf numFmtId="0" fontId="13" fillId="5" borderId="4" xfId="5" applyFill="1" applyBorder="1" applyAlignment="1">
      <alignment horizontal="left" vertical="top" wrapText="1"/>
    </xf>
    <xf numFmtId="0" fontId="13" fillId="0" borderId="4" xfId="10" applyBorder="1" applyAlignment="1">
      <alignment horizontal="left" vertical="center" wrapText="1" indent="1"/>
    </xf>
    <xf numFmtId="0" fontId="14" fillId="0" borderId="4" xfId="0" applyFont="1" applyBorder="1" applyAlignment="1">
      <alignment horizontal="left" vertical="top" wrapText="1" indent="1"/>
    </xf>
    <xf numFmtId="0" fontId="13" fillId="0" borderId="4" xfId="11" applyBorder="1" applyAlignment="1">
      <alignment horizontal="left" vertical="top" wrapText="1" indent="1"/>
    </xf>
    <xf numFmtId="0" fontId="11" fillId="0" borderId="4" xfId="0" applyFont="1" applyBorder="1" applyAlignment="1">
      <alignment horizontal="left" vertical="center" wrapText="1" indent="1"/>
    </xf>
    <xf numFmtId="0" fontId="14" fillId="5" borderId="4" xfId="0" applyFont="1" applyFill="1" applyBorder="1" applyAlignment="1">
      <alignment horizontal="left" vertical="top" wrapText="1" indent="1"/>
    </xf>
    <xf numFmtId="0" fontId="13" fillId="0" borderId="4" xfId="12" applyBorder="1" applyAlignment="1">
      <alignment horizontal="left" vertical="top" wrapText="1" indent="1"/>
    </xf>
    <xf numFmtId="0" fontId="11" fillId="0" borderId="4" xfId="0" applyFont="1" applyBorder="1" applyAlignment="1">
      <alignment horizontal="left" wrapText="1" indent="1"/>
    </xf>
    <xf numFmtId="0" fontId="11" fillId="0" borderId="0" xfId="0" applyFont="1" applyAlignment="1">
      <alignment horizontal="left" vertical="top" indent="1"/>
    </xf>
    <xf numFmtId="0" fontId="5" fillId="0" borderId="4" xfId="0" applyFont="1" applyBorder="1" applyAlignment="1">
      <alignment wrapText="1"/>
    </xf>
    <xf numFmtId="0" fontId="13" fillId="0" borderId="4" xfId="11" applyBorder="1" applyAlignment="1">
      <alignment horizontal="left" vertical="center" wrapText="1" indent="1"/>
    </xf>
    <xf numFmtId="49" fontId="13" fillId="0" borderId="4" xfId="0" applyNumberFormat="1" applyFont="1" applyBorder="1" applyAlignment="1">
      <alignment horizontal="left" vertical="top" wrapText="1" indent="1"/>
    </xf>
    <xf numFmtId="0" fontId="13" fillId="0" borderId="4" xfId="0" applyFont="1" applyBorder="1" applyAlignment="1">
      <alignment horizontal="left" wrapText="1" indent="1" shrinkToFit="1"/>
    </xf>
    <xf numFmtId="0" fontId="13" fillId="0" borderId="1" xfId="11" applyBorder="1" applyAlignment="1">
      <alignment horizontal="left" vertical="top" wrapText="1" indent="1"/>
    </xf>
    <xf numFmtId="0" fontId="14" fillId="0" borderId="4" xfId="0" applyFont="1" applyBorder="1" applyAlignment="1">
      <alignment horizontal="left" vertical="center" wrapText="1"/>
    </xf>
    <xf numFmtId="0" fontId="13" fillId="5" borderId="4" xfId="11" applyFill="1" applyBorder="1" applyAlignment="1">
      <alignment horizontal="left" vertical="top" wrapText="1" indent="1"/>
    </xf>
    <xf numFmtId="0" fontId="11" fillId="0" borderId="4" xfId="0" applyFont="1" applyBorder="1" applyAlignment="1" applyProtection="1">
      <alignment horizontal="left" vertical="top" wrapText="1" indent="1"/>
      <protection locked="0"/>
    </xf>
    <xf numFmtId="0" fontId="15" fillId="0" borderId="4" xfId="0" applyFont="1" applyBorder="1" applyAlignment="1">
      <alignment horizontal="left" vertical="top" wrapText="1"/>
    </xf>
    <xf numFmtId="0" fontId="15" fillId="10" borderId="4" xfId="0" applyFont="1" applyFill="1" applyBorder="1" applyAlignment="1">
      <alignment horizontal="center" vertical="center" wrapText="1"/>
    </xf>
    <xf numFmtId="0" fontId="15" fillId="10" borderId="4" xfId="0" applyFont="1" applyFill="1" applyBorder="1" applyAlignment="1">
      <alignment horizontal="centerContinuous" vertical="center" wrapText="1"/>
    </xf>
    <xf numFmtId="0" fontId="15" fillId="0" borderId="4" xfId="0" applyFont="1" applyBorder="1" applyAlignment="1">
      <alignment horizontal="center" vertical="center" wrapText="1"/>
    </xf>
    <xf numFmtId="0" fontId="15" fillId="0" borderId="4" xfId="0" applyFont="1" applyBorder="1" applyAlignment="1">
      <alignment vertical="top" wrapText="1"/>
    </xf>
    <xf numFmtId="0" fontId="41" fillId="0" borderId="0" xfId="0" applyFont="1"/>
    <xf numFmtId="0" fontId="20" fillId="4" borderId="1"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31" fillId="0" borderId="4" xfId="0" applyFont="1" applyBorder="1" applyAlignment="1" applyProtection="1">
      <alignment horizontal="center" vertical="top" wrapText="1" shrinkToFit="1"/>
      <protection locked="0"/>
    </xf>
    <xf numFmtId="0" fontId="13" fillId="4" borderId="2" xfId="0" applyFont="1" applyFill="1" applyBorder="1" applyAlignment="1">
      <alignment horizontal="centerContinuous"/>
    </xf>
    <xf numFmtId="0" fontId="13" fillId="4" borderId="3" xfId="0" applyFont="1" applyFill="1" applyBorder="1" applyAlignment="1">
      <alignment horizontal="centerContinuous"/>
    </xf>
    <xf numFmtId="0" fontId="12" fillId="4" borderId="2" xfId="0" applyFont="1" applyFill="1" applyBorder="1" applyAlignment="1" applyProtection="1">
      <alignment horizontal="centerContinuous"/>
      <protection locked="0"/>
    </xf>
    <xf numFmtId="0" fontId="12" fillId="4" borderId="3" xfId="0" applyFont="1" applyFill="1" applyBorder="1" applyAlignment="1" applyProtection="1">
      <alignment horizontal="centerContinuous"/>
      <protection locked="0"/>
    </xf>
    <xf numFmtId="0" fontId="12" fillId="4" borderId="4" xfId="0" applyFont="1" applyFill="1" applyBorder="1" applyAlignment="1">
      <alignment horizontal="centerContinuous" vertical="center"/>
    </xf>
    <xf numFmtId="0" fontId="12" fillId="0" borderId="4" xfId="0" applyFont="1" applyBorder="1" applyAlignment="1">
      <alignment horizontal="left" vertical="top" wrapText="1"/>
    </xf>
    <xf numFmtId="0" fontId="12" fillId="0" borderId="4" xfId="0" applyFont="1" applyBorder="1" applyAlignment="1">
      <alignment horizontal="left" vertical="center" wrapText="1"/>
    </xf>
    <xf numFmtId="0" fontId="0" fillId="0" borderId="14" xfId="0" applyBorder="1"/>
    <xf numFmtId="0" fontId="13" fillId="0" borderId="5" xfId="0" applyFont="1" applyBorder="1" applyAlignment="1">
      <alignment horizontal="center" vertical="center" wrapText="1"/>
    </xf>
    <xf numFmtId="0" fontId="31" fillId="0" borderId="5" xfId="0" applyFont="1" applyBorder="1" applyAlignment="1">
      <alignment horizontal="center" vertical="center" wrapText="1" shrinkToFit="1"/>
    </xf>
    <xf numFmtId="0" fontId="13" fillId="0" borderId="5" xfId="5" applyBorder="1" applyAlignment="1">
      <alignment horizontal="left" vertical="center" wrapText="1"/>
    </xf>
    <xf numFmtId="0" fontId="13" fillId="0" borderId="4" xfId="3" applyBorder="1" applyAlignment="1">
      <alignment horizontal="left" vertical="top" wrapText="1" indent="2"/>
    </xf>
    <xf numFmtId="0" fontId="13" fillId="0" borderId="4" xfId="3" applyBorder="1" applyAlignment="1">
      <alignment horizontal="left" vertical="center" wrapText="1" indent="2"/>
    </xf>
    <xf numFmtId="0" fontId="14" fillId="0" borderId="4" xfId="0" applyFont="1" applyBorder="1" applyAlignment="1">
      <alignment vertical="center" wrapText="1" shrinkToFit="1"/>
    </xf>
    <xf numFmtId="0" fontId="14" fillId="0" borderId="4" xfId="12" applyFont="1" applyBorder="1" applyAlignment="1">
      <alignment horizontal="left" vertical="center" wrapText="1" shrinkToFit="1"/>
    </xf>
    <xf numFmtId="0" fontId="14" fillId="0" borderId="4" xfId="0" applyFont="1" applyBorder="1" applyAlignment="1">
      <alignment horizontal="left" vertical="top" wrapText="1" indent="2" shrinkToFit="1"/>
    </xf>
    <xf numFmtId="0" fontId="13" fillId="0" borderId="4" xfId="3" applyBorder="1" applyAlignment="1">
      <alignment vertical="center" wrapText="1"/>
    </xf>
    <xf numFmtId="0" fontId="13" fillId="0" borderId="6" xfId="0" applyFont="1" applyBorder="1" applyAlignment="1">
      <alignment vertical="top"/>
    </xf>
    <xf numFmtId="0" fontId="13" fillId="5" borderId="4" xfId="0" applyFont="1" applyFill="1" applyBorder="1" applyAlignment="1">
      <alignment vertical="center" wrapText="1"/>
    </xf>
    <xf numFmtId="0" fontId="11" fillId="0" borderId="5" xfId="0" applyFont="1" applyBorder="1" applyAlignment="1">
      <alignment wrapText="1"/>
    </xf>
    <xf numFmtId="0" fontId="0" fillId="0" borderId="5" xfId="0" applyBorder="1" applyAlignment="1">
      <alignment wrapText="1"/>
    </xf>
    <xf numFmtId="0" fontId="37" fillId="0" borderId="4" xfId="0" applyFont="1" applyBorder="1" applyAlignment="1">
      <alignment horizontal="left" vertical="top" wrapText="1"/>
    </xf>
    <xf numFmtId="0" fontId="9" fillId="2" borderId="6" xfId="0" applyFont="1" applyFill="1" applyBorder="1" applyAlignment="1">
      <alignment horizontal="center" vertical="center" wrapText="1"/>
    </xf>
    <xf numFmtId="0" fontId="20" fillId="4" borderId="1" xfId="0" applyFont="1" applyFill="1" applyBorder="1" applyAlignment="1">
      <alignment horizontal="centerContinuous" vertical="center"/>
    </xf>
    <xf numFmtId="0" fontId="20" fillId="4" borderId="2" xfId="0" applyFont="1" applyFill="1" applyBorder="1" applyAlignment="1">
      <alignment horizontal="centerContinuous" vertical="center"/>
    </xf>
    <xf numFmtId="0" fontId="20" fillId="4" borderId="3" xfId="0" applyFont="1" applyFill="1" applyBorder="1" applyAlignment="1">
      <alignment horizontal="centerContinuous" vertical="center"/>
    </xf>
    <xf numFmtId="0" fontId="13" fillId="0" borderId="4" xfId="5" applyBorder="1" applyAlignment="1">
      <alignment vertical="center" wrapText="1"/>
    </xf>
    <xf numFmtId="0" fontId="13" fillId="6" borderId="4" xfId="0" applyFont="1" applyFill="1" applyBorder="1" applyAlignment="1">
      <alignmen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justify" vertical="center" wrapText="1"/>
    </xf>
    <xf numFmtId="0" fontId="20" fillId="4" borderId="13" xfId="0" applyFont="1" applyFill="1" applyBorder="1" applyAlignment="1">
      <alignment horizontal="centerContinuous" vertical="center" wrapText="1"/>
    </xf>
    <xf numFmtId="0" fontId="20" fillId="4" borderId="14" xfId="0" applyFont="1" applyFill="1" applyBorder="1" applyAlignment="1">
      <alignment horizontal="centerContinuous" vertical="center" wrapText="1"/>
    </xf>
    <xf numFmtId="0" fontId="20" fillId="4" borderId="0" xfId="0" applyFont="1" applyFill="1" applyAlignment="1">
      <alignment horizontal="centerContinuous" vertical="center" wrapText="1"/>
    </xf>
    <xf numFmtId="0" fontId="20" fillId="4" borderId="17" xfId="0" applyFont="1" applyFill="1" applyBorder="1" applyAlignment="1">
      <alignment horizontal="centerContinuous" vertical="center" wrapText="1"/>
    </xf>
    <xf numFmtId="0" fontId="13" fillId="5" borderId="4" xfId="0" applyFont="1" applyFill="1" applyBorder="1" applyAlignment="1">
      <alignment horizontal="center" vertical="center" wrapText="1"/>
    </xf>
    <xf numFmtId="0" fontId="30" fillId="0" borderId="5" xfId="0" applyFont="1" applyBorder="1" applyAlignment="1">
      <alignment vertical="center" wrapText="1"/>
    </xf>
    <xf numFmtId="0" fontId="30" fillId="0" borderId="4" xfId="0" applyFont="1" applyBorder="1" applyAlignment="1">
      <alignment horizontal="left" vertical="center" wrapText="1"/>
    </xf>
    <xf numFmtId="0" fontId="14" fillId="0" borderId="4" xfId="0" applyFont="1" applyBorder="1" applyAlignment="1">
      <alignment horizontal="left" vertical="center" wrapText="1" indent="1" shrinkToFit="1"/>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35" fillId="0" borderId="5" xfId="0" applyFont="1" applyBorder="1" applyAlignment="1">
      <alignment horizontal="left" vertical="top" wrapText="1"/>
    </xf>
    <xf numFmtId="0" fontId="28" fillId="0" borderId="5" xfId="0" applyFont="1" applyBorder="1"/>
    <xf numFmtId="0" fontId="42" fillId="0" borderId="0" xfId="0" applyFont="1" applyAlignment="1">
      <alignment horizontal="center" vertical="center"/>
    </xf>
    <xf numFmtId="0" fontId="12" fillId="0" borderId="3" xfId="0" applyFont="1" applyBorder="1" applyAlignment="1">
      <alignment horizontal="left" wrapText="1"/>
    </xf>
    <xf numFmtId="0" fontId="10" fillId="0" borderId="4" xfId="0" applyFont="1" applyBorder="1" applyAlignment="1">
      <alignment horizontal="center" vertical="center"/>
    </xf>
    <xf numFmtId="0" fontId="13" fillId="5" borderId="4" xfId="0" applyFont="1" applyFill="1" applyBorder="1" applyAlignment="1">
      <alignment horizontal="left" vertical="top" wrapText="1" indent="1"/>
    </xf>
    <xf numFmtId="0" fontId="12" fillId="5" borderId="4" xfId="0" applyFont="1" applyFill="1" applyBorder="1" applyAlignment="1" applyProtection="1">
      <alignment horizontal="center" vertical="center"/>
      <protection locked="0"/>
    </xf>
    <xf numFmtId="0" fontId="13" fillId="5" borderId="4" xfId="0" applyFont="1" applyFill="1" applyBorder="1" applyAlignment="1" applyProtection="1">
      <alignment vertical="top" wrapText="1"/>
      <protection locked="0"/>
    </xf>
    <xf numFmtId="0" fontId="20" fillId="5" borderId="4" xfId="0" applyFont="1" applyFill="1" applyBorder="1" applyAlignment="1" applyProtection="1">
      <alignment horizontal="center" vertical="center" wrapText="1"/>
      <protection locked="0"/>
    </xf>
    <xf numFmtId="0" fontId="20" fillId="5" borderId="4" xfId="0" applyFont="1" applyFill="1" applyBorder="1" applyAlignment="1">
      <alignment horizontal="center" vertical="center" wrapText="1"/>
    </xf>
    <xf numFmtId="0" fontId="13" fillId="5" borderId="1" xfId="0" applyFont="1" applyFill="1" applyBorder="1" applyAlignment="1">
      <alignment horizontal="left" vertical="top" wrapText="1" indent="1"/>
    </xf>
    <xf numFmtId="0" fontId="20" fillId="5" borderId="4" xfId="0" applyFont="1" applyFill="1" applyBorder="1" applyAlignment="1">
      <alignment horizontal="center" vertical="center"/>
    </xf>
    <xf numFmtId="0" fontId="13" fillId="5" borderId="1" xfId="0" applyFont="1" applyFill="1" applyBorder="1" applyAlignment="1">
      <alignment vertical="top" wrapText="1"/>
    </xf>
    <xf numFmtId="0" fontId="13" fillId="5" borderId="1" xfId="0" applyFont="1" applyFill="1" applyBorder="1" applyAlignment="1">
      <alignment horizontal="left" vertical="top" wrapText="1"/>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13" fillId="5" borderId="4" xfId="11" applyFill="1" applyBorder="1" applyAlignment="1">
      <alignment horizontal="left" vertical="top" wrapText="1" shrinkToFit="1"/>
    </xf>
    <xf numFmtId="0" fontId="12" fillId="5" borderId="4" xfId="0" applyFont="1" applyFill="1" applyBorder="1" applyAlignment="1" applyProtection="1">
      <alignment horizontal="center" vertical="center" wrapText="1" shrinkToFit="1"/>
      <protection locked="0"/>
    </xf>
    <xf numFmtId="0" fontId="14" fillId="5" borderId="4" xfId="0" applyFont="1" applyFill="1" applyBorder="1" applyAlignment="1">
      <alignment horizontal="left" vertical="top" wrapText="1" shrinkToFit="1"/>
    </xf>
    <xf numFmtId="0" fontId="12" fillId="5" borderId="4" xfId="0" applyFont="1" applyFill="1" applyBorder="1" applyAlignment="1">
      <alignment horizontal="left" wrapText="1"/>
    </xf>
    <xf numFmtId="0" fontId="14" fillId="5" borderId="4" xfId="0" applyFont="1" applyFill="1" applyBorder="1" applyAlignment="1">
      <alignment horizontal="left" vertical="center" wrapText="1" shrinkToFit="1"/>
    </xf>
    <xf numFmtId="0" fontId="13" fillId="5" borderId="4" xfId="3" applyFill="1" applyBorder="1" applyAlignment="1">
      <alignment vertical="top" wrapText="1"/>
    </xf>
    <xf numFmtId="0" fontId="13" fillId="5" borderId="4" xfId="0" applyFont="1" applyFill="1" applyBorder="1" applyAlignment="1">
      <alignment horizontal="left" vertical="top"/>
    </xf>
    <xf numFmtId="0" fontId="8" fillId="5" borderId="4" xfId="0" applyFont="1" applyFill="1" applyBorder="1" applyProtection="1">
      <protection locked="0"/>
    </xf>
    <xf numFmtId="0" fontId="28" fillId="5" borderId="4" xfId="0" applyFont="1" applyFill="1" applyBorder="1" applyAlignment="1">
      <alignment horizontal="center" vertical="center"/>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0" fillId="5" borderId="4" xfId="0" applyFill="1" applyBorder="1"/>
    <xf numFmtId="0" fontId="44" fillId="12" borderId="4" xfId="0" applyFont="1" applyFill="1" applyBorder="1" applyAlignment="1">
      <alignment horizontal="center" vertical="center" wrapText="1"/>
    </xf>
    <xf numFmtId="0" fontId="45" fillId="0" borderId="4" xfId="0" applyFont="1" applyBorder="1" applyAlignment="1">
      <alignment horizontal="left" vertical="top" wrapText="1"/>
    </xf>
    <xf numFmtId="0" fontId="46" fillId="0" borderId="4" xfId="0" applyFont="1" applyBorder="1" applyAlignment="1">
      <alignment vertical="top" wrapText="1"/>
    </xf>
    <xf numFmtId="0" fontId="45" fillId="0" borderId="4" xfId="0" applyFont="1" applyBorder="1" applyAlignment="1">
      <alignment vertical="center" wrapText="1"/>
    </xf>
    <xf numFmtId="0" fontId="45" fillId="0" borderId="4" xfId="0" applyFont="1" applyBorder="1" applyAlignment="1">
      <alignment horizontal="center" vertical="center" wrapText="1"/>
    </xf>
    <xf numFmtId="0" fontId="12" fillId="3" borderId="1" xfId="0" applyFont="1" applyFill="1" applyBorder="1" applyAlignment="1">
      <alignment horizontal="centerContinuous" vertical="center" wrapText="1"/>
    </xf>
    <xf numFmtId="0" fontId="12" fillId="3" borderId="2" xfId="0" applyFont="1" applyFill="1" applyBorder="1" applyAlignment="1">
      <alignment horizontal="centerContinuous" vertical="center" wrapText="1"/>
    </xf>
    <xf numFmtId="0" fontId="12" fillId="3" borderId="3" xfId="0" applyFont="1" applyFill="1" applyBorder="1" applyAlignment="1">
      <alignment horizontal="centerContinuous" vertical="center" wrapText="1"/>
    </xf>
    <xf numFmtId="0" fontId="12" fillId="3" borderId="13" xfId="5" applyFont="1" applyFill="1" applyBorder="1" applyAlignment="1">
      <alignment horizontal="centerContinuous" vertical="center" wrapText="1"/>
    </xf>
    <xf numFmtId="0" fontId="12" fillId="3" borderId="14" xfId="5" applyFont="1" applyFill="1" applyBorder="1" applyAlignment="1">
      <alignment horizontal="centerContinuous" vertical="center" wrapText="1"/>
    </xf>
    <xf numFmtId="0" fontId="12" fillId="3" borderId="15" xfId="5" applyFont="1" applyFill="1" applyBorder="1" applyAlignment="1">
      <alignment horizontal="centerContinuous" vertical="center" wrapText="1"/>
    </xf>
    <xf numFmtId="0" fontId="37" fillId="4" borderId="1" xfId="0" applyFont="1" applyFill="1" applyBorder="1" applyAlignment="1">
      <alignment horizontal="centerContinuous" wrapText="1"/>
    </xf>
    <xf numFmtId="0" fontId="13" fillId="0" borderId="18" xfId="0" applyFont="1" applyBorder="1" applyAlignment="1">
      <alignment horizontal="center" vertical="center" wrapText="1"/>
    </xf>
    <xf numFmtId="0" fontId="13" fillId="0" borderId="0" xfId="0" applyFont="1"/>
    <xf numFmtId="0" fontId="20" fillId="4" borderId="2" xfId="0" applyFont="1" applyFill="1" applyBorder="1" applyAlignment="1">
      <alignment horizontal="center" vertical="center"/>
    </xf>
    <xf numFmtId="0" fontId="12" fillId="0" borderId="5" xfId="0" applyFont="1" applyBorder="1" applyAlignment="1">
      <alignment horizontal="center" vertical="center" wrapText="1" shrinkToFit="1"/>
    </xf>
    <xf numFmtId="0" fontId="18" fillId="0" borderId="4" xfId="0" applyFont="1" applyBorder="1" applyAlignment="1">
      <alignment horizontal="center" vertical="center" wrapText="1"/>
    </xf>
    <xf numFmtId="0" fontId="20" fillId="4" borderId="0" xfId="0" applyFont="1" applyFill="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xf>
    <xf numFmtId="0" fontId="28" fillId="0" borderId="4" xfId="0" applyFont="1" applyBorder="1" applyAlignment="1">
      <alignment wrapText="1"/>
    </xf>
    <xf numFmtId="0" fontId="0" fillId="5" borderId="4" xfId="0" applyFill="1" applyBorder="1" applyAlignment="1">
      <alignment wrapText="1"/>
    </xf>
    <xf numFmtId="0" fontId="30" fillId="0" borderId="4" xfId="0" applyFont="1" applyBorder="1" applyAlignment="1">
      <alignment horizontal="left" wrapText="1"/>
    </xf>
    <xf numFmtId="0" fontId="30" fillId="0" borderId="4" xfId="0" applyFont="1" applyBorder="1" applyAlignment="1" applyProtection="1">
      <alignment horizontal="left" wrapText="1"/>
      <protection locked="0"/>
    </xf>
    <xf numFmtId="3" fontId="11" fillId="0" borderId="4" xfId="0" applyNumberFormat="1" applyFont="1" applyBorder="1" applyAlignment="1">
      <alignment horizontal="center" vertical="center"/>
    </xf>
    <xf numFmtId="3" fontId="11" fillId="5" borderId="4"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0" fillId="0" borderId="0" xfId="0" applyAlignment="1">
      <alignment wrapText="1"/>
    </xf>
    <xf numFmtId="0" fontId="11" fillId="0" borderId="4" xfId="0" applyFont="1" applyBorder="1" applyAlignment="1">
      <alignment horizontal="left" vertical="top" wrapText="1"/>
    </xf>
    <xf numFmtId="0" fontId="12" fillId="0" borderId="4" xfId="0" applyFont="1" applyBorder="1" applyAlignment="1">
      <alignment horizontal="left" vertical="top"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2" fillId="0" borderId="4" xfId="3" applyFont="1" applyBorder="1" applyAlignment="1">
      <alignment horizontal="left" vertical="top"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 fillId="11"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3" applyFont="1" applyBorder="1" applyAlignment="1">
      <alignment horizontal="left" vertical="center" wrapText="1"/>
    </xf>
    <xf numFmtId="2" fontId="12" fillId="0" borderId="12" xfId="11" applyNumberFormat="1" applyFont="1" applyBorder="1" applyAlignment="1">
      <alignment horizontal="left" vertical="top" wrapText="1" shrinkToFit="1"/>
    </xf>
    <xf numFmtId="2" fontId="12" fillId="0" borderId="4" xfId="11" applyNumberFormat="1" applyFont="1" applyBorder="1" applyAlignment="1">
      <alignment horizontal="left" vertical="top" wrapText="1" shrinkToFit="1"/>
    </xf>
    <xf numFmtId="0" fontId="1" fillId="9" borderId="6" xfId="0" applyFont="1" applyFill="1" applyBorder="1" applyAlignment="1">
      <alignment horizontal="center" vertical="center"/>
    </xf>
    <xf numFmtId="0" fontId="12" fillId="0" borderId="4" xfId="10" applyFont="1" applyBorder="1" applyAlignment="1">
      <alignment horizontal="left" vertical="center" wrapText="1"/>
    </xf>
    <xf numFmtId="0" fontId="12" fillId="0" borderId="4" xfId="5" applyFont="1" applyBorder="1" applyAlignment="1">
      <alignment horizontal="left" vertical="center" wrapText="1"/>
    </xf>
    <xf numFmtId="0" fontId="12" fillId="0" borderId="4" xfId="5" applyFont="1" applyBorder="1" applyAlignment="1">
      <alignment horizontal="left" vertical="top" wrapText="1"/>
    </xf>
    <xf numFmtId="0" fontId="12" fillId="0" borderId="4" xfId="9" applyFont="1" applyBorder="1" applyAlignment="1">
      <alignment horizontal="left" vertical="top" wrapText="1"/>
    </xf>
    <xf numFmtId="0" fontId="15" fillId="0" borderId="4" xfId="0" applyFont="1" applyBorder="1" applyAlignment="1">
      <alignment horizontal="left" vertical="top" wrapText="1"/>
    </xf>
    <xf numFmtId="0" fontId="12" fillId="0" borderId="4" xfId="0" applyFont="1" applyBorder="1" applyAlignment="1">
      <alignment horizontal="left" vertical="center" wrapText="1"/>
    </xf>
    <xf numFmtId="0" fontId="1" fillId="9" borderId="6" xfId="0" applyFont="1" applyFill="1" applyBorder="1" applyAlignment="1">
      <alignment horizontal="center" vertical="center" wrapText="1"/>
    </xf>
    <xf numFmtId="0" fontId="15" fillId="0" borderId="4" xfId="0" applyFont="1" applyBorder="1" applyAlignment="1">
      <alignment horizontal="left" vertical="center" wrapText="1"/>
    </xf>
    <xf numFmtId="0" fontId="12" fillId="0" borderId="4" xfId="11" applyFont="1" applyBorder="1" applyAlignment="1">
      <alignment horizontal="left" vertical="top" wrapText="1" shrinkToFit="1"/>
    </xf>
    <xf numFmtId="2" fontId="12" fillId="0" borderId="12" xfId="11" applyNumberFormat="1" applyFont="1" applyBorder="1" applyAlignment="1">
      <alignment horizontal="left" vertical="center" wrapText="1" shrinkToFit="1"/>
    </xf>
    <xf numFmtId="2" fontId="12" fillId="0" borderId="4" xfId="11" applyNumberFormat="1" applyFont="1" applyBorder="1" applyAlignment="1">
      <alignment horizontal="left" vertical="center" wrapText="1" shrinkToFit="1"/>
    </xf>
    <xf numFmtId="49" fontId="12" fillId="0" borderId="4" xfId="11" applyNumberFormat="1" applyFont="1" applyBorder="1" applyAlignment="1">
      <alignment horizontal="left" vertical="top" wrapText="1" shrinkToFit="1"/>
    </xf>
    <xf numFmtId="0" fontId="12" fillId="0" borderId="4" xfId="0" applyFont="1" applyBorder="1" applyAlignment="1">
      <alignment vertical="center" wrapText="1"/>
    </xf>
    <xf numFmtId="0" fontId="18" fillId="0" borderId="4" xfId="0" applyFont="1" applyBorder="1" applyAlignment="1">
      <alignment horizontal="left" wrapText="1"/>
    </xf>
    <xf numFmtId="0" fontId="20" fillId="5" borderId="4" xfId="0" applyFont="1" applyFill="1" applyBorder="1" applyAlignment="1">
      <alignment horizontal="left" vertical="center" wrapText="1"/>
    </xf>
    <xf numFmtId="0" fontId="12" fillId="0" borderId="1" xfId="11" applyFont="1" applyBorder="1" applyAlignment="1">
      <alignment horizontal="left" vertical="center" wrapText="1"/>
    </xf>
    <xf numFmtId="0" fontId="12" fillId="0" borderId="3" xfId="11" applyFont="1" applyBorder="1" applyAlignment="1">
      <alignment horizontal="left" vertical="center" wrapText="1"/>
    </xf>
    <xf numFmtId="49" fontId="12" fillId="0" borderId="4" xfId="0" applyNumberFormat="1" applyFont="1" applyBorder="1" applyAlignment="1">
      <alignment horizontal="left" vertical="top" wrapText="1"/>
    </xf>
    <xf numFmtId="0" fontId="12" fillId="0" borderId="1" xfId="8" applyFont="1" applyBorder="1" applyAlignment="1">
      <alignment horizontal="left" vertical="top" wrapText="1"/>
    </xf>
    <xf numFmtId="0" fontId="12" fillId="0" borderId="3" xfId="8" applyFont="1" applyBorder="1" applyAlignment="1">
      <alignment horizontal="left" vertical="top" wrapText="1"/>
    </xf>
    <xf numFmtId="0" fontId="12" fillId="0" borderId="1" xfId="11" applyFont="1" applyBorder="1" applyAlignment="1">
      <alignment horizontal="left" vertical="top" wrapText="1"/>
    </xf>
    <xf numFmtId="0" fontId="12" fillId="0" borderId="3" xfId="11" applyFont="1" applyBorder="1" applyAlignment="1">
      <alignment horizontal="left" vertical="top" wrapText="1"/>
    </xf>
    <xf numFmtId="0" fontId="20" fillId="0" borderId="1"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4" xfId="0" applyFont="1" applyBorder="1" applyAlignment="1">
      <alignment horizontal="left" wrapText="1" shrinkToFit="1"/>
    </xf>
    <xf numFmtId="0" fontId="12" fillId="0" borderId="1" xfId="8" applyFont="1" applyBorder="1" applyAlignment="1">
      <alignment horizontal="left" vertical="center" wrapText="1"/>
    </xf>
    <xf numFmtId="0" fontId="12" fillId="0" borderId="3" xfId="8" applyFont="1" applyBorder="1" applyAlignment="1">
      <alignment horizontal="left" vertical="center" wrapText="1"/>
    </xf>
    <xf numFmtId="0" fontId="1" fillId="11" borderId="16"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2" fillId="5" borderId="1" xfId="8" applyFont="1" applyFill="1" applyBorder="1" applyAlignment="1">
      <alignment horizontal="left" vertical="top" wrapText="1"/>
    </xf>
    <xf numFmtId="0" fontId="12" fillId="5" borderId="3" xfId="8" applyFont="1" applyFill="1" applyBorder="1" applyAlignment="1">
      <alignment horizontal="left" vertical="top" wrapText="1"/>
    </xf>
    <xf numFmtId="0" fontId="12" fillId="0" borderId="4" xfId="8" applyFont="1" applyBorder="1" applyAlignment="1">
      <alignment horizontal="left" vertical="center" wrapText="1"/>
    </xf>
    <xf numFmtId="0" fontId="12" fillId="5" borderId="4" xfId="0" applyFont="1" applyFill="1" applyBorder="1" applyAlignment="1">
      <alignment horizontal="left" vertical="center" wrapText="1"/>
    </xf>
    <xf numFmtId="0" fontId="12" fillId="5" borderId="1"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0" borderId="4" xfId="11" applyFont="1" applyBorder="1" applyAlignment="1">
      <alignment horizontal="left" vertical="top" wrapText="1"/>
    </xf>
    <xf numFmtId="0" fontId="1" fillId="9" borderId="4" xfId="0" applyFont="1" applyFill="1" applyBorder="1" applyAlignment="1">
      <alignment horizontal="center" vertical="center" wrapText="1"/>
    </xf>
    <xf numFmtId="0" fontId="12" fillId="0" borderId="4" xfId="11" applyFont="1" applyBorder="1" applyAlignment="1">
      <alignment horizontal="left" vertical="center" wrapText="1"/>
    </xf>
    <xf numFmtId="0" fontId="12" fillId="5" borderId="4" xfId="11" applyFont="1" applyFill="1" applyBorder="1" applyAlignment="1">
      <alignment horizontal="left" vertical="center" wrapText="1"/>
    </xf>
    <xf numFmtId="0" fontId="17" fillId="0" borderId="4" xfId="0" applyFont="1" applyBorder="1" applyAlignment="1">
      <alignment horizontal="center" vertical="center" wrapText="1"/>
    </xf>
    <xf numFmtId="0" fontId="25" fillId="9" borderId="4" xfId="0" applyFont="1" applyFill="1" applyBorder="1" applyAlignment="1">
      <alignment horizontal="center" vertical="center"/>
    </xf>
    <xf numFmtId="0" fontId="26" fillId="9" borderId="4" xfId="0" applyFont="1" applyFill="1" applyBorder="1"/>
    <xf numFmtId="0" fontId="25" fillId="9" borderId="4" xfId="0" applyFont="1" applyFill="1" applyBorder="1" applyAlignment="1">
      <alignment vertical="center"/>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0" fillId="9" borderId="2" xfId="0" applyFill="1" applyBorder="1"/>
    <xf numFmtId="0" fontId="0" fillId="9" borderId="3" xfId="0" applyFill="1" applyBorder="1"/>
  </cellXfs>
  <cellStyles count="18">
    <cellStyle name="Normal" xfId="0" builtinId="0"/>
    <cellStyle name="Normal 12 2" xfId="1" xr:uid="{00000000-0005-0000-0000-000001000000}"/>
    <cellStyle name="Normal 17" xfId="4" xr:uid="{00000000-0005-0000-0000-000002000000}"/>
    <cellStyle name="Normal 2 5" xfId="12" xr:uid="{00000000-0005-0000-0000-000003000000}"/>
    <cellStyle name="Normal 3" xfId="17" xr:uid="{00000000-0005-0000-0000-000004000000}"/>
    <cellStyle name="Normal 33" xfId="2" xr:uid="{00000000-0005-0000-0000-000005000000}"/>
    <cellStyle name="Normal 4" xfId="14" xr:uid="{00000000-0005-0000-0000-000006000000}"/>
    <cellStyle name="Normal 44" xfId="7" xr:uid="{00000000-0005-0000-0000-000007000000}"/>
    <cellStyle name="Normal 45" xfId="3" xr:uid="{00000000-0005-0000-0000-000008000000}"/>
    <cellStyle name="Normal 46" xfId="5" xr:uid="{00000000-0005-0000-0000-000009000000}"/>
    <cellStyle name="Normal 5" xfId="6" xr:uid="{00000000-0005-0000-0000-00000A000000}"/>
    <cellStyle name="Normal 52" xfId="10" xr:uid="{00000000-0005-0000-0000-00000B000000}"/>
    <cellStyle name="Normal 6" xfId="13" xr:uid="{00000000-0005-0000-0000-00000C000000}"/>
    <cellStyle name="Normal 60" xfId="8" xr:uid="{00000000-0005-0000-0000-00000D000000}"/>
    <cellStyle name="Normal 63" xfId="9" xr:uid="{00000000-0005-0000-0000-00000E000000}"/>
    <cellStyle name="Normal 7" xfId="16" xr:uid="{00000000-0005-0000-0000-00000F000000}"/>
    <cellStyle name="Normal 8" xfId="15" xr:uid="{00000000-0005-0000-0000-000010000000}"/>
    <cellStyle name="Normal_HR Staffing 06_14_07" xfId="11" xr:uid="{00000000-0005-0000-0000-000011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A5D"/>
      <color rgb="FF68A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H27"/>
  <sheetViews>
    <sheetView tabSelected="1" zoomScaleNormal="100" zoomScaleSheetLayoutView="100" workbookViewId="0">
      <selection activeCell="C3" sqref="C3"/>
    </sheetView>
  </sheetViews>
  <sheetFormatPr defaultColWidth="9.375" defaultRowHeight="15"/>
  <cols>
    <col min="1" max="1" width="9.375" style="2"/>
    <col min="2" max="2" width="10.875" style="16" customWidth="1"/>
    <col min="3" max="3" width="39.125" style="2" customWidth="1"/>
    <col min="4" max="4" width="43.875" style="16" customWidth="1"/>
    <col min="5" max="5" width="13.375" style="17" customWidth="1"/>
    <col min="6" max="6" width="13.375" style="18" customWidth="1"/>
    <col min="7" max="16384" width="9.375" style="2"/>
  </cols>
  <sheetData>
    <row r="1" spans="2:6">
      <c r="B1" s="413" t="s">
        <v>0</v>
      </c>
      <c r="C1" s="414"/>
      <c r="D1" s="415"/>
      <c r="E1" s="1"/>
      <c r="F1" s="2"/>
    </row>
    <row r="2" spans="2:6">
      <c r="B2" s="3" t="s">
        <v>1</v>
      </c>
      <c r="C2" s="4" t="s">
        <v>2</v>
      </c>
      <c r="D2" s="5" t="s">
        <v>3</v>
      </c>
      <c r="E2" s="6"/>
      <c r="F2" s="7"/>
    </row>
    <row r="3" spans="2:6">
      <c r="B3" s="8">
        <v>1</v>
      </c>
      <c r="C3" s="236" t="s">
        <v>4</v>
      </c>
      <c r="D3" s="8">
        <v>176</v>
      </c>
      <c r="E3" s="9"/>
      <c r="F3" s="10"/>
    </row>
    <row r="4" spans="2:6">
      <c r="B4" s="8">
        <v>2</v>
      </c>
      <c r="C4" s="236" t="s">
        <v>5</v>
      </c>
      <c r="D4" s="8">
        <v>127</v>
      </c>
      <c r="E4" s="9"/>
      <c r="F4" s="10"/>
    </row>
    <row r="5" spans="2:6">
      <c r="B5" s="8">
        <v>3</v>
      </c>
      <c r="C5" s="236" t="s">
        <v>6</v>
      </c>
      <c r="D5" s="8">
        <v>200</v>
      </c>
      <c r="E5" s="9"/>
      <c r="F5" s="10"/>
    </row>
    <row r="6" spans="2:6">
      <c r="B6" s="8">
        <v>4</v>
      </c>
      <c r="C6" s="236" t="s">
        <v>7</v>
      </c>
      <c r="D6" s="8">
        <v>92</v>
      </c>
      <c r="E6" s="9"/>
      <c r="F6" s="10"/>
    </row>
    <row r="7" spans="2:6">
      <c r="B7" s="8">
        <v>5</v>
      </c>
      <c r="C7" s="236" t="s">
        <v>8</v>
      </c>
      <c r="D7" s="8">
        <v>239</v>
      </c>
      <c r="E7" s="9"/>
      <c r="F7" s="10"/>
    </row>
    <row r="8" spans="2:6">
      <c r="B8" s="8">
        <v>6</v>
      </c>
      <c r="C8" s="236" t="s">
        <v>9</v>
      </c>
      <c r="D8" s="8">
        <v>162</v>
      </c>
      <c r="E8" s="9"/>
      <c r="F8" s="10"/>
    </row>
    <row r="9" spans="2:6">
      <c r="B9" s="8">
        <v>7</v>
      </c>
      <c r="C9" s="299" t="s">
        <v>10</v>
      </c>
      <c r="D9" s="8">
        <v>155</v>
      </c>
      <c r="E9" s="9"/>
      <c r="F9" s="10"/>
    </row>
    <row r="10" spans="2:6">
      <c r="B10" s="8">
        <v>8</v>
      </c>
      <c r="C10" s="299" t="s">
        <v>11</v>
      </c>
      <c r="D10" s="8">
        <v>151</v>
      </c>
      <c r="E10" s="9"/>
      <c r="F10" s="10"/>
    </row>
    <row r="11" spans="2:6">
      <c r="B11" s="8">
        <v>9</v>
      </c>
      <c r="C11" s="299" t="s">
        <v>12</v>
      </c>
      <c r="D11" s="8">
        <v>316</v>
      </c>
      <c r="E11" s="9"/>
      <c r="F11" s="10"/>
    </row>
    <row r="12" spans="2:6">
      <c r="B12" s="8">
        <v>10</v>
      </c>
      <c r="C12" s="236" t="s">
        <v>13</v>
      </c>
      <c r="D12" s="8">
        <v>266</v>
      </c>
      <c r="E12" s="9"/>
      <c r="F12" s="10"/>
    </row>
    <row r="13" spans="2:6">
      <c r="B13" s="8">
        <v>11</v>
      </c>
      <c r="C13" s="236" t="s">
        <v>14</v>
      </c>
      <c r="D13" s="8">
        <v>96</v>
      </c>
      <c r="E13" s="9"/>
      <c r="F13" s="10"/>
    </row>
    <row r="14" spans="2:6">
      <c r="B14" s="8">
        <v>12</v>
      </c>
      <c r="C14" s="236" t="s">
        <v>15</v>
      </c>
      <c r="D14" s="8">
        <v>269</v>
      </c>
      <c r="E14" s="9"/>
      <c r="F14" s="10"/>
    </row>
    <row r="15" spans="2:6">
      <c r="B15" s="8">
        <v>13</v>
      </c>
      <c r="C15" s="236" t="s">
        <v>16</v>
      </c>
      <c r="D15" s="8">
        <v>267</v>
      </c>
      <c r="E15" s="9"/>
      <c r="F15" s="10"/>
    </row>
    <row r="16" spans="2:6">
      <c r="B16" s="8">
        <v>14</v>
      </c>
      <c r="C16" s="236" t="s">
        <v>17</v>
      </c>
      <c r="D16" s="8">
        <v>135</v>
      </c>
      <c r="E16" s="9"/>
      <c r="F16" s="10"/>
    </row>
    <row r="17" spans="2:8">
      <c r="B17" s="8">
        <v>15</v>
      </c>
      <c r="C17" s="236" t="s">
        <v>18</v>
      </c>
      <c r="D17" s="8">
        <v>21</v>
      </c>
      <c r="E17" s="9"/>
      <c r="F17" s="10"/>
    </row>
    <row r="18" spans="2:8">
      <c r="B18" s="8">
        <v>16</v>
      </c>
      <c r="C18" s="236" t="s">
        <v>19</v>
      </c>
      <c r="D18" s="247">
        <v>26</v>
      </c>
      <c r="E18" s="9"/>
      <c r="F18" s="10"/>
    </row>
    <row r="19" spans="2:8">
      <c r="B19" s="8"/>
      <c r="C19" s="13" t="s">
        <v>20</v>
      </c>
      <c r="D19" s="14">
        <f>SUM(D3:D18)</f>
        <v>2698</v>
      </c>
      <c r="E19" s="2"/>
      <c r="F19" s="11"/>
      <c r="G19" s="12"/>
      <c r="H19" s="12"/>
    </row>
    <row r="20" spans="2:8">
      <c r="E20" s="15"/>
      <c r="F20" s="2"/>
    </row>
    <row r="21" spans="2:8">
      <c r="B21" s="387" t="s">
        <v>21</v>
      </c>
      <c r="C21" s="387" t="s">
        <v>22</v>
      </c>
      <c r="D21" s="387" t="s">
        <v>23</v>
      </c>
    </row>
    <row r="22" spans="2:8" ht="81.75">
      <c r="B22" s="391" t="s">
        <v>24</v>
      </c>
      <c r="C22" s="388" t="s">
        <v>25</v>
      </c>
      <c r="D22" s="389" t="s">
        <v>26</v>
      </c>
    </row>
    <row r="23" spans="2:8" ht="77.25" customHeight="1">
      <c r="B23" s="391" t="s">
        <v>27</v>
      </c>
      <c r="C23" s="388" t="s">
        <v>28</v>
      </c>
      <c r="D23" s="389" t="s">
        <v>29</v>
      </c>
    </row>
    <row r="24" spans="2:8" ht="107.25" customHeight="1">
      <c r="B24" s="391" t="s">
        <v>30</v>
      </c>
      <c r="C24" s="388" t="s">
        <v>31</v>
      </c>
      <c r="D24" s="389" t="s">
        <v>32</v>
      </c>
    </row>
    <row r="25" spans="2:8" ht="132" customHeight="1">
      <c r="B25" s="391" t="s">
        <v>33</v>
      </c>
      <c r="C25" s="388" t="s">
        <v>34</v>
      </c>
      <c r="D25" s="389" t="s">
        <v>35</v>
      </c>
    </row>
    <row r="26" spans="2:8" ht="15.6" customHeight="1">
      <c r="B26" s="391" t="s">
        <v>36</v>
      </c>
      <c r="C26" s="390" t="s">
        <v>37</v>
      </c>
      <c r="D26" s="389" t="s">
        <v>38</v>
      </c>
    </row>
    <row r="27" spans="2:8" ht="16.350000000000001" customHeight="1"/>
  </sheetData>
  <mergeCells count="1">
    <mergeCell ref="B1:D1"/>
  </mergeCells>
  <printOptions horizontalCentered="1"/>
  <pageMargins left="0.5" right="0.5" top="0.9" bottom="0.75" header="0.3" footer="0.3"/>
  <pageSetup fitToHeight="0" orientation="landscape" r:id="rId1"/>
  <headerFooter>
    <oddHeader>&amp;C&amp;"Arial,Bold"&amp;14City of Superior
&amp;"Arial,Regular"&amp;11 Functional and Technical Requirements</oddHeader>
    <oddFooter>&amp;L&amp;"Arial,Regular"&amp;10iteria.us Attachment B&amp;C&amp;"Arial,Regular"&amp;10Page &amp;P of &amp;N&amp;R&amp;"Arial,Regular"&amp;10Last Updated: December 23,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pageSetUpPr fitToPage="1"/>
  </sheetPr>
  <dimension ref="A1:P202"/>
  <sheetViews>
    <sheetView topLeftCell="A155" zoomScaleNormal="100" zoomScaleSheetLayoutView="100" workbookViewId="0">
      <selection activeCell="B173" sqref="B173"/>
    </sheetView>
  </sheetViews>
  <sheetFormatPr defaultColWidth="9.375" defaultRowHeight="13.5"/>
  <cols>
    <col min="1" max="1" width="9.5" customWidth="1"/>
    <col min="2" max="2" width="60.5" customWidth="1"/>
    <col min="3" max="4" width="11.5" customWidth="1"/>
    <col min="5" max="5" width="40.5" customWidth="1"/>
  </cols>
  <sheetData>
    <row r="1" spans="1:5">
      <c r="A1" s="308" t="s">
        <v>21</v>
      </c>
      <c r="B1" s="308" t="s">
        <v>22</v>
      </c>
      <c r="C1" s="309" t="s">
        <v>23</v>
      </c>
      <c r="D1" s="309"/>
      <c r="E1" s="309"/>
    </row>
    <row r="2" spans="1:5" ht="51.4">
      <c r="A2" s="310" t="s">
        <v>24</v>
      </c>
      <c r="B2" s="311" t="s">
        <v>39</v>
      </c>
      <c r="C2" s="422" t="s">
        <v>40</v>
      </c>
      <c r="D2" s="422"/>
      <c r="E2" s="422"/>
    </row>
    <row r="3" spans="1:5" ht="39">
      <c r="A3" s="310" t="s">
        <v>27</v>
      </c>
      <c r="B3" s="338" t="s">
        <v>41</v>
      </c>
      <c r="C3" s="422" t="s">
        <v>42</v>
      </c>
      <c r="D3" s="422"/>
      <c r="E3" s="422"/>
    </row>
    <row r="4" spans="1:5" ht="52.15">
      <c r="A4" s="310" t="s">
        <v>30</v>
      </c>
      <c r="B4" s="307" t="s">
        <v>43</v>
      </c>
      <c r="C4" s="422" t="s">
        <v>44</v>
      </c>
      <c r="D4" s="422"/>
      <c r="E4" s="422"/>
    </row>
    <row r="5" spans="1:5" ht="52.15">
      <c r="A5" s="310" t="s">
        <v>33</v>
      </c>
      <c r="B5" s="307" t="s">
        <v>45</v>
      </c>
      <c r="C5" s="422" t="s">
        <v>46</v>
      </c>
      <c r="D5" s="422"/>
      <c r="E5" s="422"/>
    </row>
    <row r="6" spans="1:5">
      <c r="A6" s="310" t="s">
        <v>36</v>
      </c>
      <c r="B6" s="307" t="s">
        <v>37</v>
      </c>
      <c r="C6" s="422" t="s">
        <v>38</v>
      </c>
      <c r="D6" s="422"/>
      <c r="E6" s="422"/>
    </row>
    <row r="7" spans="1:5" ht="15">
      <c r="A7" s="418" t="s">
        <v>4</v>
      </c>
      <c r="B7" s="419"/>
      <c r="C7" s="419"/>
      <c r="D7" s="419"/>
      <c r="E7" s="420"/>
    </row>
    <row r="8" spans="1:5" ht="27.75">
      <c r="A8" s="89" t="s">
        <v>47</v>
      </c>
      <c r="B8" s="72" t="s">
        <v>48</v>
      </c>
      <c r="C8" s="72" t="s">
        <v>49</v>
      </c>
      <c r="D8" s="72" t="s">
        <v>50</v>
      </c>
      <c r="E8" s="72" t="s">
        <v>51</v>
      </c>
    </row>
    <row r="9" spans="1:5" ht="13.9">
      <c r="A9" s="134" t="s">
        <v>52</v>
      </c>
      <c r="B9" s="135"/>
      <c r="C9" s="135"/>
      <c r="D9" s="135"/>
      <c r="E9" s="136"/>
    </row>
    <row r="10" spans="1:5" ht="27.95" customHeight="1">
      <c r="A10" s="20" t="s">
        <v>53</v>
      </c>
      <c r="B10" s="21" t="s">
        <v>54</v>
      </c>
      <c r="C10" s="22" t="s">
        <v>55</v>
      </c>
      <c r="D10" s="22" t="s">
        <v>24</v>
      </c>
      <c r="E10" s="21"/>
    </row>
    <row r="11" spans="1:5" ht="14.45" customHeight="1">
      <c r="A11" s="20" t="s">
        <v>56</v>
      </c>
      <c r="B11" s="105" t="s">
        <v>57</v>
      </c>
      <c r="C11" s="22" t="s">
        <v>55</v>
      </c>
      <c r="D11" s="22" t="s">
        <v>24</v>
      </c>
      <c r="E11" s="21"/>
    </row>
    <row r="12" spans="1:5" ht="29.45" customHeight="1">
      <c r="A12" s="20" t="s">
        <v>58</v>
      </c>
      <c r="B12" s="105" t="s">
        <v>59</v>
      </c>
      <c r="C12" s="22" t="s">
        <v>60</v>
      </c>
      <c r="D12" s="22" t="s">
        <v>33</v>
      </c>
      <c r="E12" s="21" t="s">
        <v>61</v>
      </c>
    </row>
    <row r="13" spans="1:5" ht="38.25">
      <c r="A13" s="20" t="s">
        <v>62</v>
      </c>
      <c r="B13" s="105" t="s">
        <v>63</v>
      </c>
      <c r="C13" s="22" t="s">
        <v>55</v>
      </c>
      <c r="D13" s="22" t="s">
        <v>24</v>
      </c>
      <c r="E13" s="21"/>
    </row>
    <row r="14" spans="1:5" ht="28.5" customHeight="1">
      <c r="A14" s="416" t="s">
        <v>64</v>
      </c>
      <c r="B14" s="417"/>
      <c r="C14" s="22"/>
      <c r="D14" s="22"/>
      <c r="E14" s="21"/>
    </row>
    <row r="15" spans="1:5">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65</v>
      </c>
      <c r="C15" s="22" t="s">
        <v>55</v>
      </c>
      <c r="D15" s="22" t="s">
        <v>24</v>
      </c>
      <c r="E15" s="21"/>
    </row>
    <row r="16" spans="1:5">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66</v>
      </c>
      <c r="C16" s="22" t="s">
        <v>55</v>
      </c>
      <c r="D16" s="22" t="s">
        <v>30</v>
      </c>
      <c r="E16" s="21" t="s">
        <v>67</v>
      </c>
    </row>
    <row r="17" spans="1:5">
      <c r="A17" s="20" t="str">
        <f t="shared" ca="1" si="0"/>
        <v>GT.7</v>
      </c>
      <c r="B17" s="23" t="s">
        <v>68</v>
      </c>
      <c r="C17" s="22" t="s">
        <v>55</v>
      </c>
      <c r="D17" s="22" t="s">
        <v>24</v>
      </c>
      <c r="E17" s="21"/>
    </row>
    <row r="18" spans="1:5">
      <c r="A18" s="20" t="str">
        <f t="shared" ca="1" si="0"/>
        <v>GT.8</v>
      </c>
      <c r="B18" s="23" t="s">
        <v>69</v>
      </c>
      <c r="C18" s="22" t="s">
        <v>55</v>
      </c>
      <c r="D18" s="22" t="s">
        <v>24</v>
      </c>
      <c r="E18" s="21"/>
    </row>
    <row r="19" spans="1:5">
      <c r="A19" s="20" t="str">
        <f t="shared" ca="1" si="0"/>
        <v>GT.9</v>
      </c>
      <c r="B19" s="23" t="s">
        <v>70</v>
      </c>
      <c r="C19" s="22" t="s">
        <v>55</v>
      </c>
      <c r="D19" s="22" t="s">
        <v>24</v>
      </c>
      <c r="E19" s="21"/>
    </row>
    <row r="20" spans="1:5">
      <c r="A20" s="20" t="str">
        <f t="shared" ca="1" si="0"/>
        <v>GT.10</v>
      </c>
      <c r="B20" s="23" t="s">
        <v>71</v>
      </c>
      <c r="C20" s="22" t="s">
        <v>60</v>
      </c>
      <c r="D20" s="22" t="s">
        <v>30</v>
      </c>
      <c r="E20" s="21" t="s">
        <v>67</v>
      </c>
    </row>
    <row r="21" spans="1:5">
      <c r="A21" s="20" t="str">
        <f t="shared" ca="1" si="0"/>
        <v>GT.11</v>
      </c>
      <c r="B21" s="23" t="s">
        <v>72</v>
      </c>
      <c r="C21" s="22" t="s">
        <v>60</v>
      </c>
      <c r="D21" s="22" t="s">
        <v>30</v>
      </c>
      <c r="E21" s="21" t="s">
        <v>67</v>
      </c>
    </row>
    <row r="22" spans="1:5">
      <c r="A22" s="20" t="str">
        <f t="shared" ca="1" si="0"/>
        <v>GT.12</v>
      </c>
      <c r="B22" s="23" t="s">
        <v>73</v>
      </c>
      <c r="C22" s="22" t="s">
        <v>55</v>
      </c>
      <c r="D22" s="22" t="s">
        <v>24</v>
      </c>
      <c r="E22" s="21"/>
    </row>
    <row r="23" spans="1:5">
      <c r="A23" s="20" t="str">
        <f t="shared" ca="1" si="0"/>
        <v>GT.13</v>
      </c>
      <c r="B23" s="279" t="s">
        <v>74</v>
      </c>
      <c r="C23" s="22" t="s">
        <v>55</v>
      </c>
      <c r="D23" s="22" t="s">
        <v>30</v>
      </c>
      <c r="E23" s="21" t="s">
        <v>67</v>
      </c>
    </row>
    <row r="24" spans="1:5" ht="25.5">
      <c r="A24" s="20" t="str">
        <f t="shared" ca="1" si="0"/>
        <v>GT.14</v>
      </c>
      <c r="B24" s="24" t="s">
        <v>75</v>
      </c>
      <c r="C24" s="22" t="s">
        <v>55</v>
      </c>
      <c r="D24" s="22" t="s">
        <v>24</v>
      </c>
      <c r="E24" s="26"/>
    </row>
    <row r="25" spans="1:5" ht="28.15" customHeight="1">
      <c r="A25" s="20" t="str">
        <f t="shared" ca="1" si="0"/>
        <v>GT.15</v>
      </c>
      <c r="B25" s="24" t="s">
        <v>76</v>
      </c>
      <c r="C25" s="22" t="s">
        <v>55</v>
      </c>
      <c r="D25" s="22" t="s">
        <v>24</v>
      </c>
      <c r="E25" s="26"/>
    </row>
    <row r="26" spans="1:5" ht="29.65" customHeight="1">
      <c r="A26" s="20" t="str">
        <f t="shared" ca="1" si="0"/>
        <v>GT.16</v>
      </c>
      <c r="B26" s="24" t="s">
        <v>77</v>
      </c>
      <c r="C26" s="22" t="s">
        <v>60</v>
      </c>
      <c r="D26" s="22" t="s">
        <v>24</v>
      </c>
      <c r="E26" s="26"/>
    </row>
    <row r="27" spans="1:5" ht="30.4" customHeight="1">
      <c r="A27" s="20" t="str">
        <f t="shared" ca="1" si="0"/>
        <v>GT.17</v>
      </c>
      <c r="B27" s="24" t="s">
        <v>78</v>
      </c>
      <c r="C27" s="22" t="s">
        <v>60</v>
      </c>
      <c r="D27" s="22" t="s">
        <v>24</v>
      </c>
      <c r="E27" s="26"/>
    </row>
    <row r="28" spans="1:5" ht="27.4" customHeight="1">
      <c r="A28" s="20" t="str">
        <f t="shared" ca="1" si="0"/>
        <v>GT.18</v>
      </c>
      <c r="B28" s="24" t="s">
        <v>79</v>
      </c>
      <c r="C28" s="22" t="s">
        <v>55</v>
      </c>
      <c r="D28" s="22" t="s">
        <v>24</v>
      </c>
      <c r="E28" s="21"/>
    </row>
    <row r="29" spans="1:5" ht="29.65" customHeight="1">
      <c r="A29" s="20" t="str">
        <f t="shared" ca="1" si="0"/>
        <v>GT.19</v>
      </c>
      <c r="B29" s="29" t="s">
        <v>80</v>
      </c>
      <c r="C29" s="22" t="s">
        <v>55</v>
      </c>
      <c r="D29" s="22" t="s">
        <v>24</v>
      </c>
      <c r="E29" s="21"/>
    </row>
    <row r="30" spans="1:5" ht="30.4" customHeight="1">
      <c r="A30" s="20" t="str">
        <f t="shared" ca="1" si="0"/>
        <v>GT.20</v>
      </c>
      <c r="B30" s="29" t="s">
        <v>81</v>
      </c>
      <c r="C30" s="22" t="s">
        <v>55</v>
      </c>
      <c r="D30" s="22" t="s">
        <v>33</v>
      </c>
      <c r="E30" s="21" t="s">
        <v>61</v>
      </c>
    </row>
    <row r="31" spans="1:5" ht="28.15" customHeight="1">
      <c r="A31" s="20" t="str">
        <f t="shared" ca="1" si="0"/>
        <v>GT.21</v>
      </c>
      <c r="B31" s="24" t="s">
        <v>82</v>
      </c>
      <c r="C31" s="22" t="s">
        <v>60</v>
      </c>
      <c r="D31" s="22" t="s">
        <v>24</v>
      </c>
      <c r="E31" s="21"/>
    </row>
    <row r="32" spans="1:5" ht="28.9" customHeight="1">
      <c r="A32" s="20" t="str">
        <f t="shared" ca="1" si="0"/>
        <v>GT.22</v>
      </c>
      <c r="B32" s="24" t="s">
        <v>83</v>
      </c>
      <c r="C32" s="22" t="s">
        <v>60</v>
      </c>
      <c r="D32" s="22" t="s">
        <v>24</v>
      </c>
      <c r="E32" s="21"/>
    </row>
    <row r="33" spans="1:5" ht="38.25">
      <c r="A33" s="20" t="str">
        <f t="shared" ca="1" si="0"/>
        <v>GT.23</v>
      </c>
      <c r="B33" s="24" t="s">
        <v>84</v>
      </c>
      <c r="C33" s="22" t="s">
        <v>55</v>
      </c>
      <c r="D33" s="22" t="s">
        <v>24</v>
      </c>
      <c r="E33" s="127"/>
    </row>
    <row r="34" spans="1:5" ht="13.9">
      <c r="A34" s="134" t="s">
        <v>85</v>
      </c>
      <c r="B34" s="135"/>
      <c r="C34" s="135"/>
      <c r="D34" s="135"/>
      <c r="E34" s="136"/>
    </row>
    <row r="35" spans="1:5" ht="25.5">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86</v>
      </c>
      <c r="C35" s="22" t="s">
        <v>55</v>
      </c>
      <c r="D35" s="22" t="s">
        <v>24</v>
      </c>
      <c r="E35" s="129"/>
    </row>
    <row r="36" spans="1:5" ht="25.5">
      <c r="A36" s="20" t="str">
        <f t="shared" ca="1" si="1"/>
        <v>GT.25</v>
      </c>
      <c r="B36" s="21" t="s">
        <v>87</v>
      </c>
      <c r="C36" s="22" t="s">
        <v>60</v>
      </c>
      <c r="D36" s="22" t="s">
        <v>24</v>
      </c>
      <c r="E36" s="129"/>
    </row>
    <row r="37" spans="1:5" ht="17.25" customHeight="1">
      <c r="A37" s="20" t="str">
        <f t="shared" ca="1" si="1"/>
        <v>GT.26</v>
      </c>
      <c r="B37" s="21" t="s">
        <v>88</v>
      </c>
      <c r="C37" s="22" t="s">
        <v>55</v>
      </c>
      <c r="D37" s="22" t="s">
        <v>24</v>
      </c>
      <c r="E37" s="129"/>
    </row>
    <row r="38" spans="1:5" ht="38.25">
      <c r="A38" s="20" t="str">
        <f t="shared" ca="1" si="1"/>
        <v>GT.27</v>
      </c>
      <c r="B38" s="21" t="s">
        <v>89</v>
      </c>
      <c r="C38" s="22" t="s">
        <v>60</v>
      </c>
      <c r="D38" s="22" t="s">
        <v>24</v>
      </c>
      <c r="E38" s="129"/>
    </row>
    <row r="39" spans="1:5" ht="25.5">
      <c r="A39" s="20" t="str">
        <f t="shared" ca="1" si="1"/>
        <v>GT.28</v>
      </c>
      <c r="B39" s="24" t="s">
        <v>90</v>
      </c>
      <c r="C39" s="22" t="s">
        <v>55</v>
      </c>
      <c r="D39" s="22" t="s">
        <v>24</v>
      </c>
      <c r="E39" s="21"/>
    </row>
    <row r="40" spans="1:5">
      <c r="A40" s="20" t="str">
        <f t="shared" ca="1" si="1"/>
        <v>GT.29</v>
      </c>
      <c r="B40" s="21" t="s">
        <v>91</v>
      </c>
      <c r="C40" s="22" t="s">
        <v>55</v>
      </c>
      <c r="D40" s="22" t="s">
        <v>24</v>
      </c>
      <c r="E40" s="129"/>
    </row>
    <row r="41" spans="1:5" ht="25.5">
      <c r="A41" s="20" t="str">
        <f t="shared" ca="1" si="1"/>
        <v>GT.30</v>
      </c>
      <c r="B41" s="21" t="s">
        <v>92</v>
      </c>
      <c r="C41" s="22" t="s">
        <v>60</v>
      </c>
      <c r="D41" s="22" t="s">
        <v>30</v>
      </c>
      <c r="E41" s="129"/>
    </row>
    <row r="42" spans="1:5" ht="25.5">
      <c r="A42" s="20" t="str">
        <f t="shared" ca="1" si="1"/>
        <v>GT.31</v>
      </c>
      <c r="B42" s="21" t="s">
        <v>93</v>
      </c>
      <c r="C42" s="22" t="s">
        <v>60</v>
      </c>
      <c r="D42" s="22" t="s">
        <v>24</v>
      </c>
      <c r="E42" s="129"/>
    </row>
    <row r="43" spans="1:5" ht="25.5">
      <c r="A43" s="20" t="str">
        <f t="shared" ca="1" si="1"/>
        <v>GT.32</v>
      </c>
      <c r="B43" s="21" t="s">
        <v>94</v>
      </c>
      <c r="C43" s="22" t="s">
        <v>55</v>
      </c>
      <c r="D43" s="22" t="s">
        <v>24</v>
      </c>
      <c r="E43" s="129"/>
    </row>
    <row r="44" spans="1:5">
      <c r="A44" s="20" t="str">
        <f t="shared" ca="1" si="1"/>
        <v>GT.33</v>
      </c>
      <c r="B44" s="21" t="s">
        <v>95</v>
      </c>
      <c r="C44" s="22" t="s">
        <v>55</v>
      </c>
      <c r="D44" s="22" t="s">
        <v>24</v>
      </c>
      <c r="E44" s="129"/>
    </row>
    <row r="45" spans="1:5" ht="25.5">
      <c r="A45" s="20" t="str">
        <f t="shared" ca="1" si="1"/>
        <v>GT.34</v>
      </c>
      <c r="B45" s="21" t="s">
        <v>96</v>
      </c>
      <c r="C45" s="22" t="s">
        <v>55</v>
      </c>
      <c r="D45" s="22" t="s">
        <v>24</v>
      </c>
      <c r="E45" s="21"/>
    </row>
    <row r="46" spans="1:5">
      <c r="A46" s="20" t="str">
        <f t="shared" ca="1" si="1"/>
        <v>GT.35</v>
      </c>
      <c r="B46" s="21" t="s">
        <v>97</v>
      </c>
      <c r="C46" s="22" t="s">
        <v>55</v>
      </c>
      <c r="D46" s="22" t="s">
        <v>36</v>
      </c>
      <c r="E46" s="131"/>
    </row>
    <row r="47" spans="1:5">
      <c r="A47" s="20" t="str">
        <f t="shared" ca="1" si="1"/>
        <v>GT.36</v>
      </c>
      <c r="B47" s="21" t="s">
        <v>98</v>
      </c>
      <c r="C47" s="22" t="s">
        <v>55</v>
      </c>
      <c r="D47" s="22" t="s">
        <v>36</v>
      </c>
      <c r="E47" s="131"/>
    </row>
    <row r="48" spans="1:5">
      <c r="A48" s="20" t="str">
        <f t="shared" ca="1" si="1"/>
        <v>GT.37</v>
      </c>
      <c r="B48" s="21" t="s">
        <v>99</v>
      </c>
      <c r="C48" s="22" t="s">
        <v>60</v>
      </c>
      <c r="D48" s="22" t="s">
        <v>30</v>
      </c>
      <c r="E48" s="131"/>
    </row>
    <row r="49" spans="1:16" ht="25.5">
      <c r="A49" s="20" t="str">
        <f t="shared" ca="1" si="1"/>
        <v>GT.38</v>
      </c>
      <c r="B49" s="24" t="s">
        <v>100</v>
      </c>
      <c r="C49" s="22" t="s">
        <v>55</v>
      </c>
      <c r="D49" s="22" t="s">
        <v>24</v>
      </c>
      <c r="E49" s="130"/>
    </row>
    <row r="50" spans="1:16" ht="38.25">
      <c r="A50" s="20" t="str">
        <f t="shared" ca="1" si="1"/>
        <v>GT.39</v>
      </c>
      <c r="B50" s="24" t="s">
        <v>101</v>
      </c>
      <c r="C50" s="22" t="s">
        <v>60</v>
      </c>
      <c r="D50" s="22" t="s">
        <v>24</v>
      </c>
      <c r="E50" s="130"/>
    </row>
    <row r="51" spans="1:16" ht="25.5">
      <c r="A51" s="20" t="str">
        <f t="shared" ca="1" si="1"/>
        <v>GT.40</v>
      </c>
      <c r="B51" s="33" t="s">
        <v>102</v>
      </c>
      <c r="C51" s="249" t="s">
        <v>55</v>
      </c>
      <c r="D51" s="22" t="s">
        <v>24</v>
      </c>
      <c r="E51" s="250" t="s">
        <v>103</v>
      </c>
    </row>
    <row r="52" spans="1:16" ht="13.9">
      <c r="A52" s="134" t="s">
        <v>104</v>
      </c>
      <c r="B52" s="135"/>
      <c r="C52" s="135"/>
      <c r="D52" s="135"/>
      <c r="E52" s="136"/>
    </row>
    <row r="53" spans="1:16" ht="38.25">
      <c r="A53" s="20" t="str">
        <f t="shared" ca="1" si="1"/>
        <v>GT.41</v>
      </c>
      <c r="B53" s="24" t="s">
        <v>105</v>
      </c>
      <c r="C53" s="22" t="s">
        <v>55</v>
      </c>
      <c r="D53" s="22" t="s">
        <v>24</v>
      </c>
      <c r="E53" s="26"/>
    </row>
    <row r="54" spans="1:16" ht="25.5">
      <c r="A54" s="20" t="str">
        <f t="shared" ca="1" si="1"/>
        <v>GT.42</v>
      </c>
      <c r="B54" s="24" t="s">
        <v>106</v>
      </c>
      <c r="C54" s="22" t="s">
        <v>55</v>
      </c>
      <c r="D54" s="22" t="s">
        <v>24</v>
      </c>
      <c r="E54" s="26"/>
    </row>
    <row r="55" spans="1:16">
      <c r="A55" s="20" t="str">
        <f t="shared" ca="1" si="1"/>
        <v>GT.43</v>
      </c>
      <c r="B55" s="24" t="s">
        <v>107</v>
      </c>
      <c r="C55" s="22" t="s">
        <v>55</v>
      </c>
      <c r="D55" s="22" t="s">
        <v>24</v>
      </c>
      <c r="E55" s="132"/>
    </row>
    <row r="56" spans="1:16" ht="18.75" customHeight="1">
      <c r="A56" s="20" t="str">
        <f t="shared" ca="1" si="1"/>
        <v>GT.44</v>
      </c>
      <c r="B56" s="24" t="s">
        <v>108</v>
      </c>
      <c r="C56" s="22" t="s">
        <v>60</v>
      </c>
      <c r="D56" s="22" t="s">
        <v>24</v>
      </c>
      <c r="E56" s="26"/>
    </row>
    <row r="57" spans="1:16">
      <c r="A57" s="20" t="str">
        <f t="shared" ca="1" si="1"/>
        <v>GT.45</v>
      </c>
      <c r="B57" s="84" t="s">
        <v>109</v>
      </c>
      <c r="C57" s="22" t="s">
        <v>55</v>
      </c>
      <c r="D57" s="22" t="s">
        <v>24</v>
      </c>
      <c r="E57" s="26"/>
    </row>
    <row r="58" spans="1:16" ht="38.25">
      <c r="A58" s="20" t="str">
        <f t="shared" ca="1" si="1"/>
        <v>GT.46</v>
      </c>
      <c r="B58" s="230" t="s">
        <v>110</v>
      </c>
      <c r="C58" s="22" t="s">
        <v>55</v>
      </c>
      <c r="D58" s="22" t="s">
        <v>24</v>
      </c>
      <c r="E58" s="26"/>
      <c r="I58" s="421"/>
      <c r="J58" s="421"/>
      <c r="K58" s="421"/>
      <c r="L58" s="421"/>
      <c r="M58" s="421"/>
      <c r="N58" s="421"/>
      <c r="O58" s="421"/>
      <c r="P58" s="421"/>
    </row>
    <row r="59" spans="1:16" ht="25.5">
      <c r="A59" s="20" t="str">
        <f t="shared" ca="1" si="1"/>
        <v>GT.47</v>
      </c>
      <c r="B59" s="230" t="s">
        <v>111</v>
      </c>
      <c r="C59" s="22" t="s">
        <v>55</v>
      </c>
      <c r="D59" s="22" t="s">
        <v>24</v>
      </c>
      <c r="E59" s="26"/>
    </row>
    <row r="60" spans="1:16" ht="25.5">
      <c r="A60" s="20" t="str">
        <f t="shared" ca="1" si="1"/>
        <v>GT.48</v>
      </c>
      <c r="B60" s="230" t="s">
        <v>112</v>
      </c>
      <c r="C60" s="22" t="s">
        <v>55</v>
      </c>
      <c r="D60" s="22" t="s">
        <v>24</v>
      </c>
      <c r="E60" s="26"/>
    </row>
    <row r="61" spans="1:16" ht="20.25" customHeight="1">
      <c r="A61" s="20" t="str">
        <f t="shared" ca="1" si="1"/>
        <v>GT.49</v>
      </c>
      <c r="B61" s="230" t="s">
        <v>113</v>
      </c>
      <c r="C61" s="22" t="s">
        <v>55</v>
      </c>
      <c r="D61" s="22" t="s">
        <v>24</v>
      </c>
      <c r="E61" s="26"/>
    </row>
    <row r="62" spans="1:16">
      <c r="A62" s="20" t="str">
        <f t="shared" ca="1" si="1"/>
        <v>GT.50</v>
      </c>
      <c r="B62" s="230" t="s">
        <v>114</v>
      </c>
      <c r="C62" s="22" t="s">
        <v>60</v>
      </c>
      <c r="D62" s="22" t="s">
        <v>24</v>
      </c>
      <c r="E62" s="26"/>
    </row>
    <row r="63" spans="1:16" ht="25.5">
      <c r="A63" s="20" t="str">
        <f t="shared" ca="1" si="1"/>
        <v>GT.51</v>
      </c>
      <c r="B63" s="38" t="s">
        <v>115</v>
      </c>
      <c r="C63" s="22" t="s">
        <v>55</v>
      </c>
      <c r="D63" s="22" t="s">
        <v>24</v>
      </c>
      <c r="E63" s="26"/>
      <c r="I63" s="70"/>
      <c r="J63" s="70"/>
      <c r="K63" s="70"/>
      <c r="L63" s="70"/>
      <c r="M63" s="70"/>
      <c r="N63" s="70"/>
      <c r="O63" s="70"/>
      <c r="P63" s="70"/>
    </row>
    <row r="64" spans="1:16">
      <c r="A64" s="20" t="str">
        <f t="shared" ca="1" si="1"/>
        <v>GT.52</v>
      </c>
      <c r="B64" s="38" t="s">
        <v>116</v>
      </c>
      <c r="C64" s="22" t="s">
        <v>55</v>
      </c>
      <c r="D64" s="22" t="s">
        <v>24</v>
      </c>
      <c r="E64" s="26"/>
      <c r="I64" s="70"/>
      <c r="J64" s="70"/>
      <c r="K64" s="70"/>
      <c r="L64" s="70"/>
      <c r="M64" s="70"/>
      <c r="N64" s="70"/>
      <c r="O64" s="70"/>
      <c r="P64" s="70"/>
    </row>
    <row r="65" spans="1:16" ht="25.5">
      <c r="A65" s="20" t="str">
        <f t="shared" ca="1" si="1"/>
        <v>GT.53</v>
      </c>
      <c r="B65" s="38" t="s">
        <v>117</v>
      </c>
      <c r="C65" s="22" t="s">
        <v>55</v>
      </c>
      <c r="D65" s="22" t="s">
        <v>24</v>
      </c>
      <c r="E65" s="25"/>
    </row>
    <row r="66" spans="1:16">
      <c r="A66" s="20" t="str">
        <f t="shared" ca="1" si="1"/>
        <v>GT.54</v>
      </c>
      <c r="B66" s="38" t="s">
        <v>118</v>
      </c>
      <c r="C66" s="22" t="s">
        <v>55</v>
      </c>
      <c r="D66" s="22" t="s">
        <v>24</v>
      </c>
      <c r="E66" s="26"/>
    </row>
    <row r="67" spans="1:16">
      <c r="A67" s="20" t="str">
        <f t="shared" ca="1" si="1"/>
        <v>GT.55</v>
      </c>
      <c r="B67" s="38" t="s">
        <v>119</v>
      </c>
      <c r="C67" s="22" t="s">
        <v>55</v>
      </c>
      <c r="D67" s="22" t="s">
        <v>24</v>
      </c>
      <c r="E67" s="26"/>
    </row>
    <row r="68" spans="1:16">
      <c r="A68" s="20" t="str">
        <f t="shared" ca="1" si="1"/>
        <v>GT.56</v>
      </c>
      <c r="B68" s="38" t="s">
        <v>120</v>
      </c>
      <c r="C68" s="22" t="s">
        <v>55</v>
      </c>
      <c r="D68" s="22" t="s">
        <v>24</v>
      </c>
      <c r="E68" s="26"/>
      <c r="I68" s="421"/>
      <c r="J68" s="421"/>
      <c r="K68" s="421"/>
      <c r="L68" s="421"/>
      <c r="M68" s="421"/>
      <c r="N68" s="421"/>
      <c r="O68" s="421"/>
      <c r="P68" s="421"/>
    </row>
    <row r="69" spans="1:16">
      <c r="A69" s="416" t="s">
        <v>121</v>
      </c>
      <c r="B69" s="417"/>
      <c r="C69" s="22"/>
      <c r="D69" s="22"/>
      <c r="E69" s="26"/>
    </row>
    <row r="70" spans="1:16">
      <c r="A70" s="20" t="str">
        <f t="shared" ca="1" si="1"/>
        <v>GT.57</v>
      </c>
      <c r="B70" s="279" t="s">
        <v>122</v>
      </c>
      <c r="C70" s="22" t="s">
        <v>55</v>
      </c>
      <c r="D70" s="22" t="s">
        <v>24</v>
      </c>
      <c r="E70" s="26"/>
    </row>
    <row r="71" spans="1:16">
      <c r="A71" s="20" t="str">
        <f t="shared" ca="1" si="1"/>
        <v>GT.58</v>
      </c>
      <c r="B71" s="279" t="s">
        <v>123</v>
      </c>
      <c r="C71" s="22" t="s">
        <v>55</v>
      </c>
      <c r="D71" s="22" t="s">
        <v>24</v>
      </c>
      <c r="E71" s="69"/>
    </row>
    <row r="72" spans="1:16">
      <c r="A72" s="20" t="str">
        <f t="shared" ca="1" si="1"/>
        <v>GT.59</v>
      </c>
      <c r="B72" s="279" t="s">
        <v>124</v>
      </c>
      <c r="C72" s="22" t="s">
        <v>55</v>
      </c>
      <c r="D72" s="22" t="s">
        <v>24</v>
      </c>
      <c r="E72" s="26"/>
    </row>
    <row r="73" spans="1:16">
      <c r="A73" s="20" t="str">
        <f t="shared" ca="1" si="1"/>
        <v>GT.60</v>
      </c>
      <c r="B73" s="279" t="s">
        <v>125</v>
      </c>
      <c r="C73" s="22" t="s">
        <v>55</v>
      </c>
      <c r="D73" s="22" t="s">
        <v>24</v>
      </c>
      <c r="E73" s="26"/>
    </row>
    <row r="74" spans="1:16">
      <c r="A74" s="20" t="str">
        <f t="shared" ca="1" si="1"/>
        <v>GT.61</v>
      </c>
      <c r="B74" s="279" t="s">
        <v>126</v>
      </c>
      <c r="C74" s="22" t="s">
        <v>55</v>
      </c>
      <c r="D74" s="22" t="s">
        <v>24</v>
      </c>
      <c r="E74" s="26"/>
      <c r="I74" s="421"/>
      <c r="J74" s="421"/>
      <c r="K74" s="421"/>
      <c r="L74" s="421"/>
      <c r="M74" s="421"/>
      <c r="N74" s="421"/>
      <c r="O74" s="421"/>
      <c r="P74" s="421"/>
    </row>
    <row r="75" spans="1:16">
      <c r="A75" s="20" t="str">
        <f t="shared" ca="1" si="1"/>
        <v>GT.62</v>
      </c>
      <c r="B75" s="279" t="s">
        <v>127</v>
      </c>
      <c r="C75" s="22" t="s">
        <v>55</v>
      </c>
      <c r="D75" s="22" t="s">
        <v>24</v>
      </c>
      <c r="E75" s="26"/>
    </row>
    <row r="76" spans="1:16">
      <c r="A76" s="20" t="str">
        <f t="shared" ca="1" si="1"/>
        <v>GT.63</v>
      </c>
      <c r="B76" s="279" t="s">
        <v>128</v>
      </c>
      <c r="C76" s="22" t="s">
        <v>55</v>
      </c>
      <c r="D76" s="22" t="s">
        <v>24</v>
      </c>
      <c r="E76" s="26"/>
    </row>
    <row r="77" spans="1:16">
      <c r="A77" s="20" t="str">
        <f t="shared" ca="1" si="1"/>
        <v>GT.64</v>
      </c>
      <c r="B77" s="279" t="s">
        <v>129</v>
      </c>
      <c r="C77" s="22" t="s">
        <v>60</v>
      </c>
      <c r="D77" s="22" t="s">
        <v>30</v>
      </c>
      <c r="E77" s="26" t="s">
        <v>130</v>
      </c>
    </row>
    <row r="78" spans="1:16">
      <c r="A78" s="20" t="str">
        <f t="shared" ca="1" si="1"/>
        <v>GT.65</v>
      </c>
      <c r="B78" s="279" t="s">
        <v>131</v>
      </c>
      <c r="C78" s="22" t="s">
        <v>60</v>
      </c>
      <c r="D78" s="22" t="s">
        <v>30</v>
      </c>
      <c r="E78" s="26" t="s">
        <v>130</v>
      </c>
    </row>
    <row r="79" spans="1:16">
      <c r="A79" s="20" t="str">
        <f t="shared" ca="1" si="1"/>
        <v>GT.66</v>
      </c>
      <c r="B79" s="279" t="s">
        <v>132</v>
      </c>
      <c r="C79" s="22" t="s">
        <v>60</v>
      </c>
      <c r="D79" s="22" t="s">
        <v>24</v>
      </c>
      <c r="E79" s="26"/>
    </row>
    <row r="80" spans="1:16">
      <c r="A80" s="20" t="str">
        <f t="shared" ca="1" si="1"/>
        <v>GT.67</v>
      </c>
      <c r="B80" s="279" t="s">
        <v>133</v>
      </c>
      <c r="C80" s="22" t="s">
        <v>60</v>
      </c>
      <c r="D80" s="22" t="s">
        <v>24</v>
      </c>
      <c r="E80" s="26"/>
    </row>
    <row r="81" spans="1:5">
      <c r="A81" s="20" t="str">
        <f t="shared" ca="1" si="1"/>
        <v>GT.68</v>
      </c>
      <c r="B81" s="24" t="s">
        <v>134</v>
      </c>
      <c r="C81" s="22" t="s">
        <v>55</v>
      </c>
      <c r="D81" s="22" t="s">
        <v>24</v>
      </c>
      <c r="E81" s="26"/>
    </row>
    <row r="82" spans="1:5" ht="25.5">
      <c r="A82" s="20" t="str">
        <f t="shared" ca="1" si="1"/>
        <v>GT.69</v>
      </c>
      <c r="B82" s="24" t="s">
        <v>135</v>
      </c>
      <c r="C82" s="22" t="s">
        <v>55</v>
      </c>
      <c r="D82" s="22" t="s">
        <v>24</v>
      </c>
      <c r="E82" s="26"/>
    </row>
    <row r="83" spans="1:5" ht="27.95" customHeight="1">
      <c r="A83" s="416" t="s">
        <v>136</v>
      </c>
      <c r="B83" s="417"/>
      <c r="C83" s="22"/>
      <c r="D83" s="22"/>
      <c r="E83" s="26" t="s">
        <v>137</v>
      </c>
    </row>
    <row r="84" spans="1:5">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79" t="s">
        <v>138</v>
      </c>
      <c r="C84" s="22" t="s">
        <v>55</v>
      </c>
      <c r="D84" s="22" t="s">
        <v>24</v>
      </c>
      <c r="E84" s="26"/>
    </row>
    <row r="85" spans="1:5" s="12" customFormat="1">
      <c r="A85" s="20" t="str">
        <f t="shared" ca="1" si="2"/>
        <v>GT.71</v>
      </c>
      <c r="B85" s="279" t="s">
        <v>139</v>
      </c>
      <c r="C85" s="22" t="s">
        <v>55</v>
      </c>
      <c r="D85" s="22" t="s">
        <v>24</v>
      </c>
      <c r="E85" s="26"/>
    </row>
    <row r="86" spans="1:5">
      <c r="A86" s="20" t="str">
        <f t="shared" ca="1" si="2"/>
        <v>GT.72</v>
      </c>
      <c r="B86" s="279" t="s">
        <v>140</v>
      </c>
      <c r="C86" s="22" t="s">
        <v>55</v>
      </c>
      <c r="D86" s="22" t="s">
        <v>24</v>
      </c>
      <c r="E86" s="26"/>
    </row>
    <row r="87" spans="1:5">
      <c r="A87" s="20" t="str">
        <f t="shared" ca="1" si="2"/>
        <v>GT.73</v>
      </c>
      <c r="B87" s="279" t="s">
        <v>141</v>
      </c>
      <c r="C87" s="22" t="s">
        <v>55</v>
      </c>
      <c r="D87" s="22" t="s">
        <v>24</v>
      </c>
      <c r="E87" s="26"/>
    </row>
    <row r="88" spans="1:5">
      <c r="A88" s="20" t="str">
        <f t="shared" ca="1" si="2"/>
        <v>GT.74</v>
      </c>
      <c r="B88" s="279" t="s">
        <v>142</v>
      </c>
      <c r="C88" s="22" t="s">
        <v>55</v>
      </c>
      <c r="D88" s="22" t="s">
        <v>24</v>
      </c>
      <c r="E88" s="26"/>
    </row>
    <row r="89" spans="1:5">
      <c r="A89" s="20" t="str">
        <f t="shared" ca="1" si="2"/>
        <v>GT.75</v>
      </c>
      <c r="B89" s="279" t="s">
        <v>143</v>
      </c>
      <c r="C89" s="22" t="s">
        <v>55</v>
      </c>
      <c r="D89" s="22" t="s">
        <v>24</v>
      </c>
      <c r="E89" s="26"/>
    </row>
    <row r="90" spans="1:5">
      <c r="A90" s="20" t="str">
        <f t="shared" ca="1" si="2"/>
        <v>GT.76</v>
      </c>
      <c r="B90" s="24" t="s">
        <v>144</v>
      </c>
      <c r="C90" s="22" t="s">
        <v>55</v>
      </c>
      <c r="D90" s="22" t="s">
        <v>24</v>
      </c>
      <c r="E90" s="26"/>
    </row>
    <row r="91" spans="1:5" ht="25.5">
      <c r="A91" s="20" t="str">
        <f t="shared" ca="1" si="2"/>
        <v>GT.77</v>
      </c>
      <c r="B91" s="24" t="s">
        <v>145</v>
      </c>
      <c r="C91" s="22" t="s">
        <v>60</v>
      </c>
      <c r="D91" s="22" t="s">
        <v>24</v>
      </c>
      <c r="E91" s="26"/>
    </row>
    <row r="92" spans="1:5" ht="25.5">
      <c r="A92" s="20" t="str">
        <f t="shared" ca="1" si="2"/>
        <v>GT.78</v>
      </c>
      <c r="B92" s="24" t="s">
        <v>146</v>
      </c>
      <c r="C92" s="22" t="s">
        <v>60</v>
      </c>
      <c r="D92" s="22" t="s">
        <v>24</v>
      </c>
      <c r="E92" s="26"/>
    </row>
    <row r="93" spans="1:5" ht="38.25">
      <c r="A93" s="20" t="str">
        <f t="shared" ca="1" si="2"/>
        <v>GT.79</v>
      </c>
      <c r="B93" s="24" t="s">
        <v>147</v>
      </c>
      <c r="C93" s="22" t="s">
        <v>60</v>
      </c>
      <c r="D93" s="22" t="s">
        <v>24</v>
      </c>
      <c r="E93" s="26"/>
    </row>
    <row r="94" spans="1:5" ht="28.9" customHeight="1">
      <c r="A94" s="20" t="str">
        <f t="shared" ca="1" si="2"/>
        <v>GT.80</v>
      </c>
      <c r="B94" s="24" t="s">
        <v>148</v>
      </c>
      <c r="C94" s="22" t="s">
        <v>60</v>
      </c>
      <c r="D94" s="22" t="s">
        <v>24</v>
      </c>
      <c r="E94" s="26"/>
    </row>
    <row r="95" spans="1:5" ht="25.5">
      <c r="A95" s="20" t="str">
        <f t="shared" ca="1" si="2"/>
        <v>GT.81</v>
      </c>
      <c r="B95" s="24" t="s">
        <v>149</v>
      </c>
      <c r="C95" s="22" t="s">
        <v>55</v>
      </c>
      <c r="D95" s="22" t="s">
        <v>24</v>
      </c>
      <c r="E95" s="26"/>
    </row>
    <row r="96" spans="1:5" ht="25.5">
      <c r="A96" s="20" t="str">
        <f t="shared" ca="1" si="2"/>
        <v>GT.82</v>
      </c>
      <c r="B96" s="24" t="s">
        <v>150</v>
      </c>
      <c r="C96" s="22" t="s">
        <v>55</v>
      </c>
      <c r="D96" s="22" t="s">
        <v>24</v>
      </c>
      <c r="E96" s="26"/>
    </row>
    <row r="97" spans="1:16" ht="25.5">
      <c r="A97" s="20" t="str">
        <f t="shared" ca="1" si="2"/>
        <v>GT.83</v>
      </c>
      <c r="B97" s="24" t="s">
        <v>151</v>
      </c>
      <c r="C97" s="22" t="s">
        <v>55</v>
      </c>
      <c r="D97" s="22" t="s">
        <v>36</v>
      </c>
      <c r="E97" s="26"/>
    </row>
    <row r="98" spans="1:16" ht="25.5">
      <c r="A98" s="20" t="str">
        <f t="shared" ca="1" si="2"/>
        <v>GT.84</v>
      </c>
      <c r="B98" s="24" t="s">
        <v>152</v>
      </c>
      <c r="C98" s="22" t="s">
        <v>55</v>
      </c>
      <c r="D98" s="22" t="s">
        <v>24</v>
      </c>
      <c r="E98" s="26"/>
    </row>
    <row r="99" spans="1:16" ht="25.5">
      <c r="A99" s="20" t="str">
        <f t="shared" ca="1" si="2"/>
        <v>GT.85</v>
      </c>
      <c r="B99" s="24" t="s">
        <v>153</v>
      </c>
      <c r="C99" s="22" t="s">
        <v>55</v>
      </c>
      <c r="D99" s="22" t="s">
        <v>24</v>
      </c>
      <c r="E99" s="132"/>
    </row>
    <row r="100" spans="1:16" ht="25.5">
      <c r="A100" s="20" t="str">
        <f t="shared" ca="1" si="2"/>
        <v>GT.86</v>
      </c>
      <c r="B100" s="24" t="s">
        <v>154</v>
      </c>
      <c r="C100" s="22" t="s">
        <v>60</v>
      </c>
      <c r="D100" s="22" t="s">
        <v>30</v>
      </c>
      <c r="E100" s="131" t="s">
        <v>155</v>
      </c>
    </row>
    <row r="101" spans="1:16">
      <c r="A101" s="20" t="str">
        <f t="shared" ca="1" si="2"/>
        <v>GT.87</v>
      </c>
      <c r="B101" s="24" t="s">
        <v>156</v>
      </c>
      <c r="C101" s="22" t="s">
        <v>60</v>
      </c>
      <c r="D101" s="22" t="s">
        <v>30</v>
      </c>
      <c r="E101" s="132"/>
      <c r="I101" s="70"/>
      <c r="J101" s="70"/>
      <c r="K101" s="70"/>
      <c r="L101" s="70"/>
      <c r="M101" s="70"/>
      <c r="N101" s="70"/>
      <c r="O101" s="70"/>
      <c r="P101" s="70"/>
    </row>
    <row r="102" spans="1:16">
      <c r="A102" s="20" t="str">
        <f t="shared" ca="1" si="2"/>
        <v>GT.88</v>
      </c>
      <c r="B102" s="24" t="s">
        <v>157</v>
      </c>
      <c r="C102" s="22" t="s">
        <v>55</v>
      </c>
      <c r="D102" s="22" t="s">
        <v>24</v>
      </c>
      <c r="E102" s="132"/>
    </row>
    <row r="103" spans="1:16" ht="38.25">
      <c r="A103" s="20" t="str">
        <f t="shared" ca="1" si="2"/>
        <v>GT.89</v>
      </c>
      <c r="B103" s="24" t="s">
        <v>158</v>
      </c>
      <c r="C103" s="22" t="s">
        <v>55</v>
      </c>
      <c r="D103" s="22" t="s">
        <v>24</v>
      </c>
      <c r="E103" s="26"/>
    </row>
    <row r="104" spans="1:16">
      <c r="A104" s="416" t="s">
        <v>159</v>
      </c>
      <c r="B104" s="417"/>
      <c r="C104" s="22"/>
      <c r="D104" s="22"/>
      <c r="E104" s="26"/>
      <c r="I104" s="421"/>
      <c r="J104" s="421"/>
      <c r="K104" s="421"/>
      <c r="L104" s="421"/>
      <c r="M104" s="421"/>
      <c r="N104" s="421"/>
      <c r="O104" s="421"/>
      <c r="P104" s="421"/>
    </row>
    <row r="105" spans="1:16">
      <c r="A105" s="20" t="str">
        <f t="shared" ca="1" si="2"/>
        <v>GT.90</v>
      </c>
      <c r="B105" s="279" t="s">
        <v>160</v>
      </c>
      <c r="C105" s="22" t="s">
        <v>55</v>
      </c>
      <c r="D105" s="22" t="s">
        <v>24</v>
      </c>
      <c r="E105" s="26"/>
    </row>
    <row r="106" spans="1:16">
      <c r="A106" s="20" t="str">
        <f t="shared" ca="1" si="2"/>
        <v>GT.91</v>
      </c>
      <c r="B106" s="279" t="s">
        <v>161</v>
      </c>
      <c r="C106" s="22" t="s">
        <v>55</v>
      </c>
      <c r="D106" s="22" t="s">
        <v>24</v>
      </c>
      <c r="E106" s="26"/>
    </row>
    <row r="107" spans="1:16">
      <c r="A107" s="20" t="str">
        <f t="shared" ca="1" si="2"/>
        <v>GT.92</v>
      </c>
      <c r="B107" s="279" t="s">
        <v>162</v>
      </c>
      <c r="C107" s="22" t="s">
        <v>55</v>
      </c>
      <c r="D107" s="22" t="s">
        <v>24</v>
      </c>
      <c r="E107" s="26"/>
    </row>
    <row r="108" spans="1:16">
      <c r="A108" s="20" t="str">
        <f t="shared" ca="1" si="2"/>
        <v>GT.93</v>
      </c>
      <c r="B108" s="279" t="s">
        <v>163</v>
      </c>
      <c r="C108" s="22" t="s">
        <v>55</v>
      </c>
      <c r="D108" s="22" t="s">
        <v>24</v>
      </c>
      <c r="E108" s="26"/>
    </row>
    <row r="109" spans="1:16">
      <c r="A109" s="20" t="str">
        <f t="shared" ca="1" si="2"/>
        <v>GT.94</v>
      </c>
      <c r="B109" s="279" t="s">
        <v>164</v>
      </c>
      <c r="C109" s="22" t="s">
        <v>55</v>
      </c>
      <c r="D109" s="22" t="s">
        <v>24</v>
      </c>
      <c r="E109" s="26"/>
    </row>
    <row r="110" spans="1:16">
      <c r="A110" s="20" t="str">
        <f t="shared" ca="1" si="2"/>
        <v>GT.95</v>
      </c>
      <c r="B110" s="279" t="s">
        <v>165</v>
      </c>
      <c r="C110" s="22" t="s">
        <v>55</v>
      </c>
      <c r="D110" s="22" t="s">
        <v>24</v>
      </c>
      <c r="E110" s="26"/>
    </row>
    <row r="111" spans="1:16">
      <c r="A111" s="20" t="str">
        <f t="shared" ca="1" si="2"/>
        <v>GT.96</v>
      </c>
      <c r="B111" s="279" t="s">
        <v>166</v>
      </c>
      <c r="C111" s="22" t="s">
        <v>60</v>
      </c>
      <c r="D111" s="22" t="s">
        <v>24</v>
      </c>
      <c r="E111" s="26"/>
    </row>
    <row r="112" spans="1:16">
      <c r="A112" s="20" t="str">
        <f t="shared" ca="1" si="2"/>
        <v>GT.97</v>
      </c>
      <c r="B112" s="279" t="s">
        <v>167</v>
      </c>
      <c r="C112" s="22" t="s">
        <v>60</v>
      </c>
      <c r="D112" s="22" t="s">
        <v>24</v>
      </c>
      <c r="E112" s="26"/>
    </row>
    <row r="113" spans="1:16">
      <c r="A113" s="20" t="str">
        <f t="shared" ca="1" si="2"/>
        <v>GT.98</v>
      </c>
      <c r="B113" s="279" t="s">
        <v>168</v>
      </c>
      <c r="C113" s="22" t="s">
        <v>60</v>
      </c>
      <c r="D113" s="22" t="s">
        <v>24</v>
      </c>
      <c r="E113" s="26"/>
    </row>
    <row r="114" spans="1:16">
      <c r="A114" s="20" t="str">
        <f t="shared" ca="1" si="2"/>
        <v>GT.99</v>
      </c>
      <c r="B114" s="24" t="s">
        <v>169</v>
      </c>
      <c r="C114" s="22" t="s">
        <v>60</v>
      </c>
      <c r="D114" s="22" t="s">
        <v>24</v>
      </c>
      <c r="E114" s="26"/>
    </row>
    <row r="115" spans="1:16" ht="25.5">
      <c r="A115" s="20" t="str">
        <f t="shared" ca="1" si="2"/>
        <v>GT.100</v>
      </c>
      <c r="B115" s="24" t="s">
        <v>170</v>
      </c>
      <c r="C115" s="22" t="s">
        <v>60</v>
      </c>
      <c r="D115" s="22" t="s">
        <v>24</v>
      </c>
      <c r="E115" s="26" t="s">
        <v>137</v>
      </c>
    </row>
    <row r="116" spans="1:16" ht="51">
      <c r="A116" s="20" t="str">
        <f t="shared" ca="1" si="2"/>
        <v>GT.101</v>
      </c>
      <c r="B116" s="24" t="s">
        <v>171</v>
      </c>
      <c r="C116" s="22" t="s">
        <v>55</v>
      </c>
      <c r="D116" s="22" t="s">
        <v>30</v>
      </c>
      <c r="E116" s="21" t="s">
        <v>172</v>
      </c>
    </row>
    <row r="117" spans="1:16">
      <c r="A117" s="20" t="str">
        <f t="shared" ca="1" si="2"/>
        <v>GT.102</v>
      </c>
      <c r="B117" s="24" t="s">
        <v>173</v>
      </c>
      <c r="C117" s="22" t="s">
        <v>60</v>
      </c>
      <c r="D117" s="22" t="s">
        <v>24</v>
      </c>
      <c r="E117" s="53"/>
    </row>
    <row r="118" spans="1:16" ht="25.5">
      <c r="A118" s="20" t="str">
        <f t="shared" ca="1" si="2"/>
        <v>GT.103</v>
      </c>
      <c r="B118" s="24" t="s">
        <v>174</v>
      </c>
      <c r="C118" s="22" t="s">
        <v>55</v>
      </c>
      <c r="D118" s="22" t="s">
        <v>24</v>
      </c>
      <c r="E118" s="53"/>
    </row>
    <row r="119" spans="1:16" ht="13.9">
      <c r="A119" s="134" t="s">
        <v>175</v>
      </c>
      <c r="B119" s="135"/>
      <c r="C119" s="135"/>
      <c r="D119" s="135"/>
      <c r="E119" s="136"/>
      <c r="I119" s="70"/>
      <c r="J119" s="70"/>
      <c r="K119" s="70"/>
      <c r="L119" s="70"/>
      <c r="M119" s="70"/>
      <c r="N119" s="70"/>
      <c r="O119" s="70"/>
      <c r="P119" s="70"/>
    </row>
    <row r="120" spans="1:16" ht="38.25">
      <c r="A120" s="20" t="str">
        <f t="shared" ca="1" si="2"/>
        <v>GT.104</v>
      </c>
      <c r="B120" s="21" t="s">
        <v>176</v>
      </c>
      <c r="C120" s="22" t="s">
        <v>60</v>
      </c>
      <c r="D120" s="22" t="s">
        <v>24</v>
      </c>
      <c r="E120" s="21"/>
    </row>
    <row r="121" spans="1:16" ht="25.5">
      <c r="A121" s="20" t="str">
        <f t="shared" ca="1" si="2"/>
        <v>GT.105</v>
      </c>
      <c r="B121" s="21" t="s">
        <v>177</v>
      </c>
      <c r="C121" s="22" t="s">
        <v>60</v>
      </c>
      <c r="D121" s="22" t="s">
        <v>24</v>
      </c>
      <c r="E121" s="21"/>
      <c r="I121" s="70"/>
      <c r="J121" s="70"/>
      <c r="K121" s="70"/>
      <c r="L121" s="70"/>
      <c r="M121" s="70"/>
      <c r="N121" s="70"/>
      <c r="O121" s="70"/>
      <c r="P121" s="70"/>
    </row>
    <row r="122" spans="1:16" ht="25.5">
      <c r="A122" s="20" t="str">
        <f t="shared" ca="1" si="2"/>
        <v>GT.106</v>
      </c>
      <c r="B122" s="21" t="s">
        <v>178</v>
      </c>
      <c r="C122" s="22" t="s">
        <v>60</v>
      </c>
      <c r="D122" s="22" t="s">
        <v>24</v>
      </c>
      <c r="E122" s="21"/>
    </row>
    <row r="123" spans="1:16" ht="29.1" customHeight="1">
      <c r="A123" s="20" t="str">
        <f t="shared" ca="1" si="2"/>
        <v>GT.107</v>
      </c>
      <c r="B123" s="21" t="s">
        <v>179</v>
      </c>
      <c r="C123" s="22" t="s">
        <v>55</v>
      </c>
      <c r="D123" s="22" t="s">
        <v>24</v>
      </c>
      <c r="E123" s="21"/>
    </row>
    <row r="124" spans="1:16" ht="25.5">
      <c r="A124" s="20" t="str">
        <f t="shared" ca="1" si="2"/>
        <v>GT.108</v>
      </c>
      <c r="B124" s="21" t="s">
        <v>180</v>
      </c>
      <c r="C124" s="22" t="s">
        <v>60</v>
      </c>
      <c r="D124" s="22" t="s">
        <v>24</v>
      </c>
      <c r="E124" s="21"/>
      <c r="I124" s="70"/>
      <c r="J124" s="70"/>
      <c r="K124" s="70"/>
      <c r="L124" s="70"/>
      <c r="M124" s="70"/>
      <c r="N124" s="70"/>
      <c r="O124" s="70"/>
      <c r="P124" s="70"/>
    </row>
    <row r="125" spans="1:16" ht="15" customHeight="1">
      <c r="A125" s="20" t="str">
        <f t="shared" ca="1" si="2"/>
        <v>GT.109</v>
      </c>
      <c r="B125" s="21" t="s">
        <v>181</v>
      </c>
      <c r="C125" s="22" t="s">
        <v>60</v>
      </c>
      <c r="D125" s="22" t="s">
        <v>24</v>
      </c>
      <c r="E125" s="21"/>
    </row>
    <row r="126" spans="1:16" ht="25.5">
      <c r="A126" s="20" t="str">
        <f t="shared" ca="1" si="2"/>
        <v>GT.110</v>
      </c>
      <c r="B126" s="21" t="s">
        <v>182</v>
      </c>
      <c r="C126" s="22" t="s">
        <v>60</v>
      </c>
      <c r="D126" s="22" t="s">
        <v>24</v>
      </c>
      <c r="E126" s="21"/>
    </row>
    <row r="127" spans="1:16" ht="25.5">
      <c r="A127" s="20" t="str">
        <f t="shared" ca="1" si="2"/>
        <v>GT.111</v>
      </c>
      <c r="B127" s="38" t="s">
        <v>183</v>
      </c>
      <c r="C127" s="22" t="s">
        <v>60</v>
      </c>
      <c r="D127" s="22" t="s">
        <v>30</v>
      </c>
      <c r="E127" s="21" t="s">
        <v>184</v>
      </c>
    </row>
    <row r="128" spans="1:16">
      <c r="A128" s="20" t="str">
        <f t="shared" ca="1" si="2"/>
        <v>GT.112</v>
      </c>
      <c r="B128" s="38" t="s">
        <v>185</v>
      </c>
      <c r="C128" s="22" t="s">
        <v>55</v>
      </c>
      <c r="D128" s="22" t="s">
        <v>24</v>
      </c>
      <c r="E128" s="21"/>
    </row>
    <row r="129" spans="1:16">
      <c r="A129" s="20" t="str">
        <f t="shared" ca="1" si="2"/>
        <v>GT.113</v>
      </c>
      <c r="B129" s="38" t="s">
        <v>186</v>
      </c>
      <c r="C129" s="22" t="s">
        <v>55</v>
      </c>
      <c r="D129" s="22" t="s">
        <v>24</v>
      </c>
      <c r="E129" s="21"/>
    </row>
    <row r="130" spans="1:16">
      <c r="A130" s="20" t="str">
        <f t="shared" ca="1" si="2"/>
        <v>GT.114</v>
      </c>
      <c r="B130" s="38" t="s">
        <v>187</v>
      </c>
      <c r="C130" s="22" t="s">
        <v>60</v>
      </c>
      <c r="D130" s="22" t="s">
        <v>24</v>
      </c>
      <c r="E130" s="21"/>
    </row>
    <row r="131" spans="1:16" ht="25.5">
      <c r="A131" s="20" t="str">
        <f t="shared" ca="1" si="2"/>
        <v>GT.115</v>
      </c>
      <c r="B131" s="38" t="s">
        <v>188</v>
      </c>
      <c r="C131" s="22" t="s">
        <v>60</v>
      </c>
      <c r="D131" s="22" t="s">
        <v>24</v>
      </c>
      <c r="E131" s="21"/>
    </row>
    <row r="132" spans="1:16" ht="25.5">
      <c r="A132" s="20" t="str">
        <f t="shared" ca="1" si="2"/>
        <v>GT.116</v>
      </c>
      <c r="B132" s="38" t="s">
        <v>189</v>
      </c>
      <c r="C132" s="22" t="s">
        <v>60</v>
      </c>
      <c r="D132" s="22" t="s">
        <v>24</v>
      </c>
      <c r="E132" s="21"/>
    </row>
    <row r="133" spans="1:16" ht="16.5" customHeight="1">
      <c r="A133" s="20" t="str">
        <f t="shared" ca="1" si="2"/>
        <v>GT.117</v>
      </c>
      <c r="B133" s="21" t="s">
        <v>181</v>
      </c>
      <c r="C133" s="22" t="s">
        <v>60</v>
      </c>
      <c r="D133" s="22" t="s">
        <v>24</v>
      </c>
      <c r="E133" s="21"/>
    </row>
    <row r="134" spans="1:16" ht="25.5">
      <c r="A134" s="20" t="str">
        <f t="shared" ca="1" si="2"/>
        <v>GT.118</v>
      </c>
      <c r="B134" s="21" t="s">
        <v>190</v>
      </c>
      <c r="C134" s="22" t="s">
        <v>55</v>
      </c>
      <c r="D134" s="22" t="s">
        <v>33</v>
      </c>
      <c r="E134" s="21" t="s">
        <v>191</v>
      </c>
    </row>
    <row r="135" spans="1:16" ht="25.5">
      <c r="A135" s="20" t="str">
        <f t="shared" ca="1" si="2"/>
        <v>GT.119</v>
      </c>
      <c r="B135" s="21" t="s">
        <v>192</v>
      </c>
      <c r="C135" s="22" t="s">
        <v>60</v>
      </c>
      <c r="D135" s="22" t="s">
        <v>24</v>
      </c>
      <c r="E135" s="128"/>
    </row>
    <row r="136" spans="1:16">
      <c r="A136" s="20" t="str">
        <f t="shared" ca="1" si="2"/>
        <v>GT.120</v>
      </c>
      <c r="B136" s="21" t="s">
        <v>193</v>
      </c>
      <c r="C136" s="22" t="s">
        <v>60</v>
      </c>
      <c r="D136" s="22" t="s">
        <v>24</v>
      </c>
      <c r="E136" s="128"/>
    </row>
    <row r="137" spans="1:16">
      <c r="A137" s="20" t="str">
        <f t="shared" ca="1" si="2"/>
        <v>GT.121</v>
      </c>
      <c r="B137" s="21" t="s">
        <v>194</v>
      </c>
      <c r="C137" s="22" t="s">
        <v>55</v>
      </c>
      <c r="D137" s="22" t="s">
        <v>24</v>
      </c>
      <c r="E137" s="133"/>
    </row>
    <row r="138" spans="1:16">
      <c r="A138" s="20" t="str">
        <f t="shared" ca="1" si="2"/>
        <v>GT.122</v>
      </c>
      <c r="B138" s="21" t="s">
        <v>195</v>
      </c>
      <c r="C138" s="22" t="s">
        <v>55</v>
      </c>
      <c r="D138" s="22" t="s">
        <v>24</v>
      </c>
      <c r="E138" s="133"/>
    </row>
    <row r="139" spans="1:16">
      <c r="A139" s="20" t="str">
        <f t="shared" ca="1" si="2"/>
        <v>GT.123</v>
      </c>
      <c r="B139" s="21" t="s">
        <v>196</v>
      </c>
      <c r="C139" s="22" t="s">
        <v>55</v>
      </c>
      <c r="D139" s="22" t="s">
        <v>24</v>
      </c>
      <c r="E139" s="21"/>
    </row>
    <row r="140" spans="1:16">
      <c r="A140" s="20" t="str">
        <f t="shared" ca="1" si="2"/>
        <v>GT.124</v>
      </c>
      <c r="B140" s="21" t="s">
        <v>197</v>
      </c>
      <c r="C140" s="22" t="s">
        <v>55</v>
      </c>
      <c r="D140" s="22" t="s">
        <v>24</v>
      </c>
      <c r="E140" s="21"/>
    </row>
    <row r="141" spans="1:16" ht="38.25">
      <c r="A141" s="20" t="str">
        <f t="shared" ca="1" si="2"/>
        <v>GT.125</v>
      </c>
      <c r="B141" s="21" t="s">
        <v>198</v>
      </c>
      <c r="C141" s="22" t="s">
        <v>55</v>
      </c>
      <c r="D141" s="22" t="s">
        <v>24</v>
      </c>
      <c r="E141" s="21"/>
    </row>
    <row r="142" spans="1:16" ht="38.25">
      <c r="A142" s="20" t="str">
        <f t="shared" ca="1" si="2"/>
        <v>GT.126</v>
      </c>
      <c r="B142" s="21" t="s">
        <v>199</v>
      </c>
      <c r="C142" s="22" t="s">
        <v>55</v>
      </c>
      <c r="D142" s="22" t="s">
        <v>24</v>
      </c>
      <c r="E142" s="21"/>
      <c r="L142" s="70"/>
      <c r="M142" s="70"/>
      <c r="N142" s="70"/>
      <c r="O142" s="70"/>
      <c r="P142" s="70"/>
    </row>
    <row r="143" spans="1:16" ht="38.25">
      <c r="A143" s="20" t="str">
        <f t="shared" ca="1" si="2"/>
        <v>GT.127</v>
      </c>
      <c r="B143" s="21" t="s">
        <v>200</v>
      </c>
      <c r="C143" s="22" t="s">
        <v>60</v>
      </c>
      <c r="D143" s="22" t="s">
        <v>24</v>
      </c>
      <c r="E143" s="21"/>
    </row>
    <row r="144" spans="1:16">
      <c r="A144" s="20" t="str">
        <f t="shared" ca="1" si="2"/>
        <v>GT.128</v>
      </c>
      <c r="B144" s="21" t="s">
        <v>201</v>
      </c>
      <c r="C144" s="22" t="s">
        <v>60</v>
      </c>
      <c r="D144" s="22" t="s">
        <v>24</v>
      </c>
      <c r="E144" s="21" t="s">
        <v>137</v>
      </c>
    </row>
    <row r="145" spans="1:16" ht="25.5">
      <c r="A145" s="20" t="str">
        <f t="shared" ca="1" si="2"/>
        <v>GT.129</v>
      </c>
      <c r="B145" s="38" t="s">
        <v>202</v>
      </c>
      <c r="C145" s="22" t="s">
        <v>55</v>
      </c>
      <c r="D145" s="22" t="s">
        <v>24</v>
      </c>
      <c r="E145" s="21"/>
      <c r="I145" s="70"/>
      <c r="J145" s="70"/>
      <c r="K145" s="70"/>
      <c r="L145" s="70"/>
      <c r="M145" s="70"/>
      <c r="N145" s="70"/>
      <c r="O145" s="70"/>
      <c r="P145" s="70"/>
    </row>
    <row r="146" spans="1:16" ht="25.5">
      <c r="A146" s="20" t="str">
        <f t="shared" ca="1" si="2"/>
        <v>GT.130</v>
      </c>
      <c r="B146" s="24" t="s">
        <v>203</v>
      </c>
      <c r="C146" s="22" t="s">
        <v>55</v>
      </c>
      <c r="D146" s="22" t="s">
        <v>24</v>
      </c>
      <c r="E146" s="21"/>
    </row>
    <row r="147" spans="1:16" ht="38.25">
      <c r="A147" s="20" t="str">
        <f t="shared" ca="1" si="2"/>
        <v>GT.131</v>
      </c>
      <c r="B147" s="21" t="s">
        <v>204</v>
      </c>
      <c r="C147" s="22" t="s">
        <v>55</v>
      </c>
      <c r="D147" s="22" t="s">
        <v>24</v>
      </c>
      <c r="E147" s="21"/>
    </row>
    <row r="148" spans="1:16" ht="51">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205</v>
      </c>
      <c r="C148" s="22" t="s">
        <v>60</v>
      </c>
      <c r="D148" s="22" t="s">
        <v>24</v>
      </c>
      <c r="E148" s="21"/>
    </row>
    <row r="149" spans="1:16" ht="13.9">
      <c r="A149" s="112"/>
      <c r="B149" s="112" t="s">
        <v>206</v>
      </c>
      <c r="C149" s="112"/>
      <c r="D149" s="112"/>
      <c r="E149" s="112"/>
    </row>
    <row r="150" spans="1:16">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207</v>
      </c>
      <c r="C150" s="22" t="s">
        <v>55</v>
      </c>
      <c r="D150" s="22" t="s">
        <v>24</v>
      </c>
      <c r="E150" s="21"/>
    </row>
    <row r="151" spans="1:16" ht="25.5">
      <c r="A151" s="20" t="str">
        <f t="shared" ca="1" si="4"/>
        <v>GT.134</v>
      </c>
      <c r="B151" s="21" t="s">
        <v>208</v>
      </c>
      <c r="C151" s="22" t="s">
        <v>55</v>
      </c>
      <c r="D151" s="22" t="s">
        <v>24</v>
      </c>
      <c r="E151" s="21"/>
    </row>
    <row r="152" spans="1:16" ht="25.5">
      <c r="A152" s="20" t="str">
        <f t="shared" ca="1" si="4"/>
        <v>GT.135</v>
      </c>
      <c r="B152" s="21" t="s">
        <v>209</v>
      </c>
      <c r="C152" s="22" t="s">
        <v>55</v>
      </c>
      <c r="D152" s="22" t="s">
        <v>24</v>
      </c>
      <c r="E152" s="21"/>
    </row>
    <row r="153" spans="1:16" ht="25.5">
      <c r="A153" s="20" t="str">
        <f t="shared" ca="1" si="4"/>
        <v>GT.136</v>
      </c>
      <c r="B153" s="21" t="s">
        <v>210</v>
      </c>
      <c r="C153" s="22" t="s">
        <v>55</v>
      </c>
      <c r="D153" s="22" t="s">
        <v>24</v>
      </c>
      <c r="E153" s="131"/>
      <c r="I153" s="70"/>
      <c r="J153" s="70"/>
      <c r="K153" s="70"/>
      <c r="L153" s="70"/>
      <c r="M153" s="70"/>
      <c r="N153" s="70"/>
      <c r="O153" s="70"/>
      <c r="P153" s="70"/>
    </row>
    <row r="154" spans="1:16" ht="25.5">
      <c r="A154" s="20" t="str">
        <f t="shared" ca="1" si="4"/>
        <v>GT.137</v>
      </c>
      <c r="B154" s="21" t="s">
        <v>211</v>
      </c>
      <c r="C154" s="22" t="s">
        <v>55</v>
      </c>
      <c r="D154" s="22" t="s">
        <v>24</v>
      </c>
      <c r="E154" s="21"/>
    </row>
    <row r="155" spans="1:16">
      <c r="A155" s="416" t="s">
        <v>212</v>
      </c>
      <c r="B155" s="417"/>
      <c r="C155" s="22"/>
      <c r="D155" s="22"/>
      <c r="E155" s="21"/>
    </row>
    <row r="156" spans="1:16">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79" t="s">
        <v>140</v>
      </c>
      <c r="C156" s="22" t="s">
        <v>55</v>
      </c>
      <c r="D156" s="22" t="s">
        <v>24</v>
      </c>
      <c r="E156" s="21"/>
    </row>
    <row r="157" spans="1:16">
      <c r="A157" s="20" t="str">
        <f t="shared" ca="1" si="5"/>
        <v>GT.139</v>
      </c>
      <c r="B157" s="279" t="s">
        <v>213</v>
      </c>
      <c r="C157" s="22" t="s">
        <v>55</v>
      </c>
      <c r="D157" s="22" t="s">
        <v>24</v>
      </c>
      <c r="E157" s="21"/>
    </row>
    <row r="158" spans="1:16">
      <c r="A158" s="20" t="str">
        <f t="shared" ca="1" si="5"/>
        <v>GT.140</v>
      </c>
      <c r="B158" s="279" t="s">
        <v>122</v>
      </c>
      <c r="C158" s="22" t="s">
        <v>55</v>
      </c>
      <c r="D158" s="22" t="s">
        <v>24</v>
      </c>
      <c r="E158" s="21"/>
      <c r="I158" s="70"/>
      <c r="J158" s="70"/>
      <c r="K158" s="70"/>
      <c r="L158" s="70"/>
      <c r="M158" s="70"/>
      <c r="N158" s="70"/>
      <c r="O158" s="70"/>
      <c r="P158" s="70"/>
    </row>
    <row r="159" spans="1:16">
      <c r="A159" s="20" t="str">
        <f t="shared" ca="1" si="5"/>
        <v>GT.141</v>
      </c>
      <c r="B159" s="279" t="s">
        <v>214</v>
      </c>
      <c r="C159" s="22" t="s">
        <v>55</v>
      </c>
      <c r="D159" s="22" t="s">
        <v>24</v>
      </c>
      <c r="E159" s="21"/>
    </row>
    <row r="160" spans="1:16">
      <c r="A160" s="20" t="str">
        <f t="shared" ca="1" si="5"/>
        <v>GT.142</v>
      </c>
      <c r="B160" s="279" t="s">
        <v>215</v>
      </c>
      <c r="C160" s="22" t="s">
        <v>55</v>
      </c>
      <c r="D160" s="22" t="s">
        <v>24</v>
      </c>
      <c r="E160" s="21"/>
    </row>
    <row r="161" spans="1:16">
      <c r="A161" s="20" t="str">
        <f t="shared" ca="1" si="5"/>
        <v>GT.143</v>
      </c>
      <c r="B161" s="279" t="s">
        <v>216</v>
      </c>
      <c r="C161" s="22" t="s">
        <v>60</v>
      </c>
      <c r="D161" s="22" t="s">
        <v>24</v>
      </c>
      <c r="E161" s="21"/>
    </row>
    <row r="162" spans="1:16">
      <c r="A162" s="20" t="str">
        <f t="shared" ca="1" si="5"/>
        <v>GT.144</v>
      </c>
      <c r="B162" s="279" t="s">
        <v>217</v>
      </c>
      <c r="C162" s="22" t="s">
        <v>60</v>
      </c>
      <c r="D162" s="22" t="s">
        <v>24</v>
      </c>
      <c r="E162" s="21"/>
    </row>
    <row r="163" spans="1:16">
      <c r="A163" s="20" t="str">
        <f t="shared" ca="1" si="5"/>
        <v>GT.145</v>
      </c>
      <c r="B163" s="279" t="s">
        <v>218</v>
      </c>
      <c r="C163" s="22" t="s">
        <v>55</v>
      </c>
      <c r="D163" s="22" t="s">
        <v>24</v>
      </c>
      <c r="E163" s="21"/>
    </row>
    <row r="164" spans="1:16">
      <c r="A164" s="20" t="str">
        <f t="shared" ca="1" si="5"/>
        <v>GT.146</v>
      </c>
      <c r="B164" s="279" t="s">
        <v>219</v>
      </c>
      <c r="C164" s="22" t="s">
        <v>60</v>
      </c>
      <c r="D164" s="22" t="s">
        <v>24</v>
      </c>
      <c r="E164" s="21"/>
    </row>
    <row r="165" spans="1:16" ht="25.5">
      <c r="A165" s="20" t="str">
        <f t="shared" ca="1" si="5"/>
        <v>GT.147</v>
      </c>
      <c r="B165" s="279" t="s">
        <v>220</v>
      </c>
      <c r="C165" s="22" t="s">
        <v>60</v>
      </c>
      <c r="D165" s="22" t="s">
        <v>30</v>
      </c>
      <c r="E165" s="21" t="s">
        <v>221</v>
      </c>
    </row>
    <row r="166" spans="1:16" ht="25.5">
      <c r="A166" s="20" t="str">
        <f t="shared" ca="1" si="5"/>
        <v>GT.148</v>
      </c>
      <c r="B166" s="274" t="s">
        <v>222</v>
      </c>
      <c r="C166" s="22" t="s">
        <v>55</v>
      </c>
      <c r="D166" s="22" t="s">
        <v>24</v>
      </c>
      <c r="E166" s="21"/>
    </row>
    <row r="167" spans="1:16" ht="25.5">
      <c r="A167" s="20" t="str">
        <f t="shared" ca="1" si="5"/>
        <v>GT.149</v>
      </c>
      <c r="B167" s="274" t="s">
        <v>223</v>
      </c>
      <c r="C167" s="22" t="s">
        <v>55</v>
      </c>
      <c r="D167" s="22" t="s">
        <v>24</v>
      </c>
      <c r="E167" s="21"/>
    </row>
    <row r="168" spans="1:16" ht="25.5">
      <c r="A168" s="20" t="str">
        <f t="shared" ca="1" si="5"/>
        <v>GT.150</v>
      </c>
      <c r="B168" s="274" t="s">
        <v>224</v>
      </c>
      <c r="C168" s="22" t="s">
        <v>55</v>
      </c>
      <c r="D168" s="22" t="s">
        <v>24</v>
      </c>
      <c r="E168" s="21"/>
    </row>
    <row r="169" spans="1:16">
      <c r="A169" s="20" t="str">
        <f t="shared" ca="1" si="5"/>
        <v>GT.151</v>
      </c>
      <c r="B169" s="274" t="s">
        <v>225</v>
      </c>
      <c r="C169" s="22" t="s">
        <v>55</v>
      </c>
      <c r="D169" s="22" t="s">
        <v>24</v>
      </c>
      <c r="E169" s="21"/>
    </row>
    <row r="170" spans="1:16" ht="25.5">
      <c r="A170" s="20" t="str">
        <f t="shared" ca="1" si="5"/>
        <v>GT.152</v>
      </c>
      <c r="B170" s="274" t="s">
        <v>226</v>
      </c>
      <c r="C170" s="22" t="s">
        <v>60</v>
      </c>
      <c r="D170" s="22" t="s">
        <v>24</v>
      </c>
      <c r="E170" s="131"/>
    </row>
    <row r="171" spans="1:16" ht="25.5">
      <c r="A171" s="20" t="str">
        <f t="shared" ca="1" si="5"/>
        <v>GT.153</v>
      </c>
      <c r="B171" s="274" t="s">
        <v>227</v>
      </c>
      <c r="C171" s="22" t="s">
        <v>60</v>
      </c>
      <c r="D171" s="22" t="s">
        <v>24</v>
      </c>
      <c r="E171" s="21" t="s">
        <v>137</v>
      </c>
      <c r="I171" s="70"/>
      <c r="J171" s="70"/>
      <c r="K171" s="70"/>
      <c r="L171" s="70"/>
      <c r="M171" s="70"/>
      <c r="N171" s="70"/>
      <c r="O171" s="70"/>
      <c r="P171" s="70"/>
    </row>
    <row r="172" spans="1:16">
      <c r="A172" s="20" t="str">
        <f t="shared" ca="1" si="5"/>
        <v>GT.154</v>
      </c>
      <c r="B172" s="274" t="s">
        <v>228</v>
      </c>
      <c r="C172" s="22" t="s">
        <v>60</v>
      </c>
      <c r="D172" s="22" t="s">
        <v>24</v>
      </c>
      <c r="E172" s="21"/>
    </row>
    <row r="173" spans="1:16" ht="67.900000000000006" customHeight="1">
      <c r="A173" s="20" t="str">
        <f t="shared" ca="1" si="5"/>
        <v>GT.155</v>
      </c>
      <c r="B173" s="21" t="s">
        <v>229</v>
      </c>
      <c r="C173" s="22" t="s">
        <v>55</v>
      </c>
      <c r="D173" s="22" t="s">
        <v>24</v>
      </c>
      <c r="E173" s="21"/>
    </row>
    <row r="174" spans="1:16" ht="13.9">
      <c r="A174" s="106" t="s">
        <v>230</v>
      </c>
      <c r="B174" s="107"/>
      <c r="C174" s="317"/>
      <c r="D174" s="317"/>
      <c r="E174" s="318"/>
    </row>
    <row r="175" spans="1:16" ht="25.5">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231</v>
      </c>
      <c r="C175" s="22" t="s">
        <v>55</v>
      </c>
      <c r="D175" s="22" t="s">
        <v>24</v>
      </c>
      <c r="E175" s="21"/>
    </row>
    <row r="176" spans="1:16">
      <c r="A176" s="20" t="str">
        <f t="shared" ca="1" si="6"/>
        <v>GT.157</v>
      </c>
      <c r="B176" s="24" t="s">
        <v>232</v>
      </c>
      <c r="C176" s="22" t="s">
        <v>55</v>
      </c>
      <c r="D176" s="22" t="s">
        <v>24</v>
      </c>
      <c r="E176" s="21"/>
    </row>
    <row r="177" spans="1:14" ht="25.5">
      <c r="A177" s="20" t="str">
        <f t="shared" ca="1" si="6"/>
        <v>GT.158</v>
      </c>
      <c r="B177" s="24" t="s">
        <v>233</v>
      </c>
      <c r="C177" s="22" t="s">
        <v>55</v>
      </c>
      <c r="D177" s="22" t="s">
        <v>24</v>
      </c>
      <c r="E177" s="21"/>
    </row>
    <row r="178" spans="1:14">
      <c r="A178" s="20" t="str">
        <f t="shared" ca="1" si="6"/>
        <v>GT.159</v>
      </c>
      <c r="B178" s="24" t="s">
        <v>234</v>
      </c>
      <c r="C178" s="22" t="s">
        <v>55</v>
      </c>
      <c r="D178" s="22" t="s">
        <v>24</v>
      </c>
      <c r="E178" s="21"/>
    </row>
    <row r="179" spans="1:14">
      <c r="A179" s="20" t="str">
        <f t="shared" ca="1" si="6"/>
        <v>GT.160</v>
      </c>
      <c r="B179" s="21" t="s">
        <v>235</v>
      </c>
      <c r="C179" s="22" t="s">
        <v>55</v>
      </c>
      <c r="D179" s="22" t="s">
        <v>24</v>
      </c>
      <c r="E179" s="21"/>
    </row>
    <row r="180" spans="1:14" s="12" customFormat="1" ht="25.5">
      <c r="A180" s="20" t="str">
        <f t="shared" ca="1" si="6"/>
        <v>GT.161</v>
      </c>
      <c r="B180" s="21" t="s">
        <v>236</v>
      </c>
      <c r="C180" s="22" t="s">
        <v>55</v>
      </c>
      <c r="D180" s="22" t="s">
        <v>24</v>
      </c>
      <c r="E180" s="21"/>
      <c r="K180" s="268"/>
      <c r="L180" s="268"/>
      <c r="M180" s="268"/>
      <c r="N180" s="268"/>
    </row>
    <row r="181" spans="1:14" s="12" customFormat="1">
      <c r="A181" s="20" t="str">
        <f t="shared" ca="1" si="6"/>
        <v>GT.162</v>
      </c>
      <c r="B181" s="24" t="s">
        <v>237</v>
      </c>
      <c r="C181" s="22" t="s">
        <v>60</v>
      </c>
      <c r="D181" s="22" t="s">
        <v>24</v>
      </c>
      <c r="E181" s="21"/>
    </row>
    <row r="182" spans="1:14" s="12" customFormat="1" ht="25.5">
      <c r="A182" s="20" t="str">
        <f t="shared" ca="1" si="6"/>
        <v>GT.163</v>
      </c>
      <c r="B182" s="24" t="s">
        <v>238</v>
      </c>
      <c r="C182" s="22" t="s">
        <v>60</v>
      </c>
      <c r="D182" s="22" t="s">
        <v>24</v>
      </c>
      <c r="E182" s="21"/>
    </row>
    <row r="183" spans="1:14" s="12" customFormat="1" ht="38.25">
      <c r="A183" s="20" t="str">
        <f t="shared" ca="1" si="6"/>
        <v>GT.164</v>
      </c>
      <c r="B183" s="24" t="s">
        <v>239</v>
      </c>
      <c r="C183" s="22" t="s">
        <v>60</v>
      </c>
      <c r="D183" s="22" t="s">
        <v>24</v>
      </c>
      <c r="E183" s="21"/>
    </row>
    <row r="184" spans="1:14" s="12" customFormat="1" ht="25.5">
      <c r="A184" s="20" t="str">
        <f t="shared" ca="1" si="6"/>
        <v>GT.165</v>
      </c>
      <c r="B184" s="21" t="s">
        <v>240</v>
      </c>
      <c r="C184" s="22" t="s">
        <v>60</v>
      </c>
      <c r="D184" s="22" t="s">
        <v>24</v>
      </c>
      <c r="E184" s="21"/>
    </row>
    <row r="185" spans="1:14" s="12" customFormat="1" ht="38.25">
      <c r="A185" s="20" t="str">
        <f t="shared" ca="1" si="6"/>
        <v>GT.166</v>
      </c>
      <c r="B185" s="21" t="s">
        <v>241</v>
      </c>
      <c r="C185" s="22" t="s">
        <v>55</v>
      </c>
      <c r="D185" s="22" t="s">
        <v>24</v>
      </c>
      <c r="E185" s="21"/>
    </row>
    <row r="186" spans="1:14" s="12" customFormat="1" ht="25.5">
      <c r="A186" s="20" t="str">
        <f t="shared" ca="1" si="6"/>
        <v>GT.167</v>
      </c>
      <c r="B186" s="21" t="s">
        <v>242</v>
      </c>
      <c r="C186" s="22" t="s">
        <v>55</v>
      </c>
      <c r="D186" s="22" t="s">
        <v>24</v>
      </c>
      <c r="E186" s="21"/>
    </row>
    <row r="187" spans="1:14" s="12" customFormat="1" ht="18" customHeight="1">
      <c r="A187" s="20" t="str">
        <f t="shared" ca="1" si="6"/>
        <v>GT.168</v>
      </c>
      <c r="B187" s="29" t="s">
        <v>243</v>
      </c>
      <c r="C187" s="22" t="s">
        <v>55</v>
      </c>
      <c r="D187" s="22" t="s">
        <v>24</v>
      </c>
      <c r="E187" s="21"/>
    </row>
    <row r="188" spans="1:14" s="12" customFormat="1">
      <c r="A188" s="20" t="str">
        <f t="shared" ca="1" si="6"/>
        <v>GT.169</v>
      </c>
      <c r="B188" s="29" t="s">
        <v>244</v>
      </c>
      <c r="C188" s="22" t="s">
        <v>55</v>
      </c>
      <c r="D188" s="22" t="s">
        <v>24</v>
      </c>
      <c r="E188" s="21"/>
    </row>
    <row r="189" spans="1:14" s="12" customFormat="1" ht="25.5">
      <c r="A189" s="20" t="str">
        <f t="shared" ca="1" si="6"/>
        <v>GT.170</v>
      </c>
      <c r="B189" s="29" t="s">
        <v>245</v>
      </c>
      <c r="C189" s="22" t="s">
        <v>60</v>
      </c>
      <c r="D189" s="22" t="s">
        <v>24</v>
      </c>
      <c r="E189" s="21"/>
    </row>
    <row r="190" spans="1:14" s="12" customFormat="1" ht="20.25" customHeight="1">
      <c r="A190" s="20" t="str">
        <f t="shared" ca="1" si="6"/>
        <v>GT.171</v>
      </c>
      <c r="B190" s="29" t="s">
        <v>246</v>
      </c>
      <c r="C190" s="22" t="s">
        <v>55</v>
      </c>
      <c r="D190" s="22" t="s">
        <v>24</v>
      </c>
      <c r="E190" s="21"/>
    </row>
    <row r="191" spans="1:14" s="12" customFormat="1" ht="20.25" customHeight="1">
      <c r="A191" s="20" t="str">
        <f t="shared" ca="1" si="6"/>
        <v>GT.172</v>
      </c>
      <c r="B191" s="29" t="s">
        <v>247</v>
      </c>
      <c r="C191" s="22" t="s">
        <v>55</v>
      </c>
      <c r="D191" s="22" t="s">
        <v>24</v>
      </c>
      <c r="E191" s="57"/>
    </row>
    <row r="192" spans="1:14" ht="13.9">
      <c r="A192" s="109" t="s">
        <v>248</v>
      </c>
      <c r="B192" s="109"/>
      <c r="C192" s="109"/>
      <c r="D192" s="109"/>
      <c r="E192" s="109"/>
    </row>
    <row r="193" spans="1:5" ht="25.5">
      <c r="A193" s="20" t="str">
        <f t="shared" ca="1" si="6"/>
        <v>GT.173</v>
      </c>
      <c r="B193" s="43" t="s">
        <v>249</v>
      </c>
      <c r="C193" s="22" t="s">
        <v>60</v>
      </c>
      <c r="D193" s="57" t="s">
        <v>24</v>
      </c>
      <c r="E193" s="57"/>
    </row>
    <row r="194" spans="1:5" ht="25.5">
      <c r="A194" s="20" t="str">
        <f t="shared" ca="1" si="6"/>
        <v>GT.174</v>
      </c>
      <c r="B194" s="43" t="s">
        <v>250</v>
      </c>
      <c r="C194" s="22" t="s">
        <v>60</v>
      </c>
      <c r="D194" s="57" t="s">
        <v>24</v>
      </c>
      <c r="E194" s="57"/>
    </row>
    <row r="195" spans="1:5" ht="19.5" customHeight="1">
      <c r="A195" s="20" t="str">
        <f t="shared" ca="1" si="6"/>
        <v>GT.175</v>
      </c>
      <c r="B195" s="43" t="s">
        <v>251</v>
      </c>
      <c r="C195" s="22" t="s">
        <v>60</v>
      </c>
      <c r="D195" s="57" t="s">
        <v>24</v>
      </c>
      <c r="E195" s="57"/>
    </row>
    <row r="196" spans="1:5" ht="25.5">
      <c r="A196" s="20" t="str">
        <f t="shared" ca="1" si="6"/>
        <v>GT.176</v>
      </c>
      <c r="B196" s="43" t="s">
        <v>252</v>
      </c>
      <c r="C196" s="22" t="s">
        <v>60</v>
      </c>
      <c r="D196" s="57" t="s">
        <v>24</v>
      </c>
      <c r="E196" s="57"/>
    </row>
    <row r="197" spans="1:5">
      <c r="B197" s="275"/>
    </row>
    <row r="198" spans="1:5">
      <c r="B198" s="275"/>
    </row>
    <row r="199" spans="1:5">
      <c r="B199" s="275"/>
    </row>
    <row r="200" spans="1:5">
      <c r="B200" s="275"/>
    </row>
    <row r="201" spans="1:5">
      <c r="B201" s="275"/>
    </row>
    <row r="202" spans="1:5">
      <c r="B202" s="275"/>
    </row>
  </sheetData>
  <mergeCells count="15">
    <mergeCell ref="C2:E2"/>
    <mergeCell ref="C3:E3"/>
    <mergeCell ref="C4:E4"/>
    <mergeCell ref="C5:E5"/>
    <mergeCell ref="C6:E6"/>
    <mergeCell ref="A155:B155"/>
    <mergeCell ref="A7:E7"/>
    <mergeCell ref="I58:P58"/>
    <mergeCell ref="I74:P74"/>
    <mergeCell ref="I104:P104"/>
    <mergeCell ref="I68:P68"/>
    <mergeCell ref="A14:B14"/>
    <mergeCell ref="A69:B69"/>
    <mergeCell ref="A83:B83"/>
    <mergeCell ref="A104:B104"/>
  </mergeCells>
  <phoneticPr fontId="36" type="noConversion"/>
  <conditionalFormatting sqref="B3">
    <cfRule type="duplicateValues" dxfId="46" priority="1"/>
  </conditionalFormatting>
  <conditionalFormatting sqref="B4:B6">
    <cfRule type="duplicateValues" dxfId="45" priority="2"/>
  </conditionalFormatting>
  <pageMargins left="0.5" right="0.5" top="0.9" bottom="0.75" header="0.3" footer="0.3"/>
  <pageSetup scale="87" fitToHeight="1000" orientation="landscape" r:id="rId1"/>
  <headerFooter>
    <oddHeader>&amp;C&amp;"Arial,Bold"&amp;14City of Superior
&amp;"Arial,Regular"&amp;11 Functional and Technical Requirements</oddHeader>
    <oddFooter>&amp;L&amp;"Arial,Regular"&amp;10iteria.us Attachment B&amp;C&amp;"Arial,Regular"&amp;10Page &amp;P of &amp;N&amp;R&amp;"Arial,Regular"&amp;10Last Updated: February 25,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A5D"/>
  </sheetPr>
  <dimension ref="A1:E140"/>
  <sheetViews>
    <sheetView topLeftCell="A63" zoomScaleNormal="100" zoomScaleSheetLayoutView="100" zoomScalePageLayoutView="80" workbookViewId="0">
      <selection activeCell="D140" sqref="D140"/>
    </sheetView>
  </sheetViews>
  <sheetFormatPr defaultColWidth="9.375" defaultRowHeight="13.9"/>
  <cols>
    <col min="1" max="1" width="9.5" style="37" customWidth="1"/>
    <col min="2" max="2" width="60.5" style="36" customWidth="1"/>
    <col min="3" max="4" width="11.5" style="32" customWidth="1"/>
    <col min="5" max="5" width="40.5" style="12" customWidth="1"/>
    <col min="6" max="16384" width="9.375" style="12"/>
  </cols>
  <sheetData>
    <row r="1" spans="1:5" ht="13.5">
      <c r="A1" s="308" t="s">
        <v>21</v>
      </c>
      <c r="B1" s="308" t="s">
        <v>22</v>
      </c>
      <c r="C1" s="309" t="s">
        <v>23</v>
      </c>
      <c r="D1" s="309"/>
      <c r="E1" s="309"/>
    </row>
    <row r="2" spans="1:5" ht="44.45" customHeight="1">
      <c r="A2" s="310" t="s">
        <v>24</v>
      </c>
      <c r="B2" s="311" t="s">
        <v>39</v>
      </c>
      <c r="C2" s="422" t="s">
        <v>40</v>
      </c>
      <c r="D2" s="422"/>
      <c r="E2" s="422"/>
    </row>
    <row r="3" spans="1:5" ht="41.1" customHeight="1">
      <c r="A3" s="310" t="s">
        <v>27</v>
      </c>
      <c r="B3" s="338" t="s">
        <v>253</v>
      </c>
      <c r="C3" s="422" t="s">
        <v>42</v>
      </c>
      <c r="D3" s="422"/>
      <c r="E3" s="422"/>
    </row>
    <row r="4" spans="1:5" ht="57.6" customHeight="1">
      <c r="A4" s="310" t="s">
        <v>30</v>
      </c>
      <c r="B4" s="307" t="s">
        <v>43</v>
      </c>
      <c r="C4" s="422" t="s">
        <v>44</v>
      </c>
      <c r="D4" s="422"/>
      <c r="E4" s="422"/>
    </row>
    <row r="5" spans="1:5" ht="79.5" customHeight="1">
      <c r="A5" s="310" t="s">
        <v>33</v>
      </c>
      <c r="B5" s="307" t="s">
        <v>45</v>
      </c>
      <c r="C5" s="422" t="s">
        <v>46</v>
      </c>
      <c r="D5" s="422"/>
      <c r="E5" s="422"/>
    </row>
    <row r="6" spans="1:5" ht="13.5">
      <c r="A6" s="310" t="s">
        <v>36</v>
      </c>
      <c r="B6" s="307" t="s">
        <v>37</v>
      </c>
      <c r="C6" s="422" t="s">
        <v>38</v>
      </c>
      <c r="D6" s="422"/>
      <c r="E6" s="422"/>
    </row>
    <row r="7" spans="1:5" s="149" customFormat="1" ht="15">
      <c r="A7" s="424" t="s">
        <v>254</v>
      </c>
      <c r="B7" s="425"/>
      <c r="C7" s="425"/>
      <c r="D7" s="425"/>
      <c r="E7" s="426"/>
    </row>
    <row r="8" spans="1:5" s="141" customFormat="1" ht="27.75">
      <c r="A8" s="72" t="s">
        <v>47</v>
      </c>
      <c r="B8" s="72" t="s">
        <v>255</v>
      </c>
      <c r="C8" s="72" t="s">
        <v>49</v>
      </c>
      <c r="D8" s="72" t="s">
        <v>50</v>
      </c>
      <c r="E8" s="72" t="s">
        <v>51</v>
      </c>
    </row>
    <row r="9" spans="1:5" customFormat="1">
      <c r="A9" s="112" t="s">
        <v>256</v>
      </c>
      <c r="B9" s="112"/>
      <c r="C9" s="112"/>
      <c r="D9" s="112"/>
      <c r="E9" s="112"/>
    </row>
    <row r="10" spans="1:5" customFormat="1" ht="38.25">
      <c r="A10" s="20" t="s">
        <v>257</v>
      </c>
      <c r="B10" s="21" t="s">
        <v>258</v>
      </c>
      <c r="C10" s="22" t="s">
        <v>55</v>
      </c>
      <c r="D10" s="22" t="s">
        <v>24</v>
      </c>
      <c r="E10" s="21"/>
    </row>
    <row r="11" spans="1:5" customFormat="1" ht="38.25">
      <c r="A11" s="20" t="s">
        <v>259</v>
      </c>
      <c r="B11" s="44" t="s">
        <v>260</v>
      </c>
      <c r="C11" s="22" t="s">
        <v>55</v>
      </c>
      <c r="D11" s="22" t="s">
        <v>24</v>
      </c>
      <c r="E11" s="21"/>
    </row>
    <row r="12" spans="1:5" customFormat="1" ht="38.25">
      <c r="A12" s="20" t="s">
        <v>261</v>
      </c>
      <c r="B12" s="44" t="s">
        <v>262</v>
      </c>
      <c r="C12" s="22" t="s">
        <v>55</v>
      </c>
      <c r="D12" s="22" t="s">
        <v>24</v>
      </c>
      <c r="E12" s="21"/>
    </row>
    <row r="13" spans="1:5" ht="25.5">
      <c r="A13" s="20" t="s">
        <v>263</v>
      </c>
      <c r="B13" s="44" t="s">
        <v>264</v>
      </c>
      <c r="C13" s="22" t="s">
        <v>55</v>
      </c>
      <c r="D13" s="22" t="s">
        <v>24</v>
      </c>
      <c r="E13" s="21"/>
    </row>
    <row r="14" spans="1:5" ht="38.25">
      <c r="A14" s="20" t="s">
        <v>265</v>
      </c>
      <c r="B14" s="44" t="s">
        <v>266</v>
      </c>
      <c r="C14" s="22" t="s">
        <v>55</v>
      </c>
      <c r="D14" s="22" t="s">
        <v>24</v>
      </c>
      <c r="E14" s="21"/>
    </row>
    <row r="15" spans="1:5" ht="13.5">
      <c r="A15" s="20" t="s">
        <v>267</v>
      </c>
      <c r="B15" s="21" t="s">
        <v>268</v>
      </c>
      <c r="C15" s="22" t="s">
        <v>55</v>
      </c>
      <c r="D15" s="22" t="s">
        <v>24</v>
      </c>
      <c r="E15" s="21"/>
    </row>
    <row r="16" spans="1:5" ht="38.25">
      <c r="A16" s="20" t="s">
        <v>269</v>
      </c>
      <c r="B16" s="21" t="s">
        <v>270</v>
      </c>
      <c r="C16" s="22" t="s">
        <v>55</v>
      </c>
      <c r="D16" s="22" t="s">
        <v>24</v>
      </c>
      <c r="E16" s="21"/>
    </row>
    <row r="17" spans="1:5" ht="25.5">
      <c r="A17" s="20" t="s">
        <v>271</v>
      </c>
      <c r="B17" s="21" t="s">
        <v>272</v>
      </c>
      <c r="C17" s="22" t="s">
        <v>55</v>
      </c>
      <c r="D17" s="22" t="s">
        <v>24</v>
      </c>
      <c r="E17" s="21"/>
    </row>
    <row r="18" spans="1:5" ht="29.25" customHeight="1">
      <c r="A18" s="20" t="s">
        <v>273</v>
      </c>
      <c r="B18" s="21" t="s">
        <v>274</v>
      </c>
      <c r="C18" s="22" t="s">
        <v>55</v>
      </c>
      <c r="D18" s="22" t="s">
        <v>24</v>
      </c>
      <c r="E18" s="21"/>
    </row>
    <row r="19" spans="1:5" ht="25.5">
      <c r="A19" s="20" t="s">
        <v>275</v>
      </c>
      <c r="B19" s="44" t="s">
        <v>276</v>
      </c>
      <c r="C19" s="22" t="s">
        <v>60</v>
      </c>
      <c r="D19" s="22" t="s">
        <v>24</v>
      </c>
      <c r="E19" s="21"/>
    </row>
    <row r="20" spans="1:5" ht="15" customHeight="1">
      <c r="A20" s="20" t="s">
        <v>277</v>
      </c>
      <c r="B20" s="21" t="s">
        <v>278</v>
      </c>
      <c r="C20" s="22" t="s">
        <v>60</v>
      </c>
      <c r="D20" s="22" t="s">
        <v>24</v>
      </c>
      <c r="E20" s="21"/>
    </row>
    <row r="21" spans="1:5" ht="25.5">
      <c r="A21" s="20" t="s">
        <v>279</v>
      </c>
      <c r="B21" s="21" t="s">
        <v>280</v>
      </c>
      <c r="C21" s="22" t="s">
        <v>55</v>
      </c>
      <c r="D21" s="22" t="s">
        <v>24</v>
      </c>
      <c r="E21" s="21"/>
    </row>
    <row r="22" spans="1:5" ht="25.5">
      <c r="A22" s="20" t="s">
        <v>281</v>
      </c>
      <c r="B22" s="21" t="s">
        <v>282</v>
      </c>
      <c r="C22" s="22" t="s">
        <v>55</v>
      </c>
      <c r="D22" s="22" t="s">
        <v>24</v>
      </c>
      <c r="E22" s="21"/>
    </row>
    <row r="23" spans="1:5" ht="25.5">
      <c r="A23" s="20" t="s">
        <v>283</v>
      </c>
      <c r="B23" s="21" t="s">
        <v>284</v>
      </c>
      <c r="C23" s="22" t="s">
        <v>55</v>
      </c>
      <c r="D23" s="22" t="s">
        <v>24</v>
      </c>
      <c r="E23" s="21"/>
    </row>
    <row r="24" spans="1:5" ht="25.5">
      <c r="A24" s="20" t="s">
        <v>285</v>
      </c>
      <c r="B24" s="21" t="s">
        <v>286</v>
      </c>
      <c r="C24" s="22" t="s">
        <v>60</v>
      </c>
      <c r="D24" s="22" t="s">
        <v>24</v>
      </c>
      <c r="E24" s="21"/>
    </row>
    <row r="25" spans="1:5" ht="25.5">
      <c r="A25" s="20" t="s">
        <v>287</v>
      </c>
      <c r="B25" s="21" t="s">
        <v>288</v>
      </c>
      <c r="C25" s="22" t="s">
        <v>55</v>
      </c>
      <c r="D25" s="22" t="s">
        <v>24</v>
      </c>
      <c r="E25" s="21"/>
    </row>
    <row r="26" spans="1:5" ht="25.5">
      <c r="A26" s="20" t="s">
        <v>289</v>
      </c>
      <c r="B26" s="21" t="s">
        <v>290</v>
      </c>
      <c r="C26" s="22" t="s">
        <v>60</v>
      </c>
      <c r="D26" s="22" t="s">
        <v>24</v>
      </c>
      <c r="E26" s="21"/>
    </row>
    <row r="27" spans="1:5" ht="25.5">
      <c r="A27" s="20" t="s">
        <v>291</v>
      </c>
      <c r="B27" s="21" t="s">
        <v>292</v>
      </c>
      <c r="C27" s="22" t="s">
        <v>60</v>
      </c>
      <c r="D27" s="22" t="s">
        <v>24</v>
      </c>
      <c r="E27" s="21"/>
    </row>
    <row r="28" spans="1:5" ht="25.5">
      <c r="A28" s="20" t="s">
        <v>293</v>
      </c>
      <c r="B28" s="21" t="s">
        <v>294</v>
      </c>
      <c r="C28" s="22" t="s">
        <v>55</v>
      </c>
      <c r="D28" s="22" t="s">
        <v>24</v>
      </c>
      <c r="E28" s="21"/>
    </row>
    <row r="29" spans="1:5" ht="25.5">
      <c r="A29" s="20" t="s">
        <v>295</v>
      </c>
      <c r="B29" s="21" t="s">
        <v>296</v>
      </c>
      <c r="C29" s="22" t="s">
        <v>55</v>
      </c>
      <c r="D29" s="22" t="s">
        <v>24</v>
      </c>
      <c r="E29" s="21"/>
    </row>
    <row r="30" spans="1:5" ht="13.5">
      <c r="A30" s="20" t="s">
        <v>297</v>
      </c>
      <c r="B30" s="44" t="s">
        <v>298</v>
      </c>
      <c r="C30" s="22" t="s">
        <v>55</v>
      </c>
      <c r="D30" s="22" t="s">
        <v>24</v>
      </c>
      <c r="E30" s="21"/>
    </row>
    <row r="31" spans="1:5" ht="25.5">
      <c r="A31" s="20" t="s">
        <v>299</v>
      </c>
      <c r="B31" s="44" t="s">
        <v>300</v>
      </c>
      <c r="C31" s="22" t="s">
        <v>55</v>
      </c>
      <c r="D31" s="22" t="s">
        <v>24</v>
      </c>
      <c r="E31" s="21"/>
    </row>
    <row r="32" spans="1:5" ht="25.5">
      <c r="A32" s="20" t="s">
        <v>301</v>
      </c>
      <c r="B32" s="21" t="s">
        <v>302</v>
      </c>
      <c r="C32" s="22" t="s">
        <v>60</v>
      </c>
      <c r="D32" s="22" t="s">
        <v>24</v>
      </c>
      <c r="E32" s="21"/>
    </row>
    <row r="33" spans="1:5" ht="25.5">
      <c r="A33" s="20" t="s">
        <v>303</v>
      </c>
      <c r="B33" s="21" t="s">
        <v>304</v>
      </c>
      <c r="C33" s="22" t="s">
        <v>60</v>
      </c>
      <c r="D33" s="22" t="s">
        <v>24</v>
      </c>
      <c r="E33" s="21"/>
    </row>
    <row r="34" spans="1:5" ht="25.5">
      <c r="A34" s="20" t="s">
        <v>305</v>
      </c>
      <c r="B34" s="21" t="s">
        <v>306</v>
      </c>
      <c r="C34" s="22" t="s">
        <v>55</v>
      </c>
      <c r="D34" s="22" t="s">
        <v>24</v>
      </c>
      <c r="E34" s="21"/>
    </row>
    <row r="35" spans="1:5" ht="25.5">
      <c r="A35" s="20" t="s">
        <v>307</v>
      </c>
      <c r="B35" s="46" t="s">
        <v>308</v>
      </c>
      <c r="C35" s="22" t="s">
        <v>55</v>
      </c>
      <c r="D35" s="22" t="s">
        <v>24</v>
      </c>
      <c r="E35" s="21"/>
    </row>
    <row r="36" spans="1:5" ht="25.5">
      <c r="A36" s="20" t="s">
        <v>309</v>
      </c>
      <c r="B36" s="44" t="s">
        <v>310</v>
      </c>
      <c r="C36" s="22" t="s">
        <v>60</v>
      </c>
      <c r="D36" s="22" t="s">
        <v>30</v>
      </c>
      <c r="E36" s="21" t="s">
        <v>311</v>
      </c>
    </row>
    <row r="37" spans="1:5" ht="25.5">
      <c r="A37" s="20" t="s">
        <v>312</v>
      </c>
      <c r="B37" s="44" t="s">
        <v>313</v>
      </c>
      <c r="C37" s="22" t="s">
        <v>60</v>
      </c>
      <c r="D37" s="22" t="s">
        <v>30</v>
      </c>
      <c r="E37" s="21" t="s">
        <v>314</v>
      </c>
    </row>
    <row r="38" spans="1:5" ht="13.5">
      <c r="A38" s="20" t="s">
        <v>315</v>
      </c>
      <c r="B38" s="46" t="s">
        <v>316</v>
      </c>
      <c r="C38" s="22" t="s">
        <v>60</v>
      </c>
      <c r="D38" s="22" t="s">
        <v>24</v>
      </c>
      <c r="E38" s="21"/>
    </row>
    <row r="39" spans="1:5" ht="18" customHeight="1">
      <c r="A39" s="20" t="s">
        <v>317</v>
      </c>
      <c r="B39" s="46" t="s">
        <v>318</v>
      </c>
      <c r="C39" s="22" t="s">
        <v>60</v>
      </c>
      <c r="D39" s="22" t="s">
        <v>24</v>
      </c>
      <c r="E39" s="21"/>
    </row>
    <row r="40" spans="1:5" ht="13.5">
      <c r="A40" s="20" t="s">
        <v>319</v>
      </c>
      <c r="B40" s="46" t="s">
        <v>320</v>
      </c>
      <c r="C40" s="22" t="s">
        <v>60</v>
      </c>
      <c r="D40" s="22" t="s">
        <v>24</v>
      </c>
      <c r="E40" s="21"/>
    </row>
    <row r="41" spans="1:5" ht="14.25" customHeight="1">
      <c r="A41" s="109" t="s">
        <v>321</v>
      </c>
      <c r="B41" s="110"/>
      <c r="C41" s="110"/>
      <c r="D41" s="110"/>
      <c r="E41" s="231"/>
    </row>
    <row r="42" spans="1:5" ht="25.5">
      <c r="A42" s="20" t="str">
        <f t="shared" ref="A42:A55" ca="1" si="0">IF(ISNUMBER(VALUE(RIGHT(INDIRECT(ADDRESS(ROW()-1,COLUMN())),1))),("GT."&amp;RIGHT(INDIRECT(ADDRESS(ROW()-1,COLUMN())),LEN(INDIRECT(ADDRESS(ROW()-1,COLUMN())))-FIND(".",INDIRECT(ADDRESS(ROW()-1,COLUMN()))))+1),("GT."&amp;RIGHT(INDIRECT(ADDRESS(ROW()-2,COLUMN())),LEN(INDIRECT(ADDRESS(ROW()-2,COLUMN())))-FIND(".",INDIRECT(ADDRESS(ROW()-2,COLUMN()))))+1))</f>
        <v>GT.32</v>
      </c>
      <c r="B42" s="44" t="s">
        <v>322</v>
      </c>
      <c r="C42" s="22" t="s">
        <v>55</v>
      </c>
      <c r="D42" s="22" t="s">
        <v>24</v>
      </c>
      <c r="E42" s="26"/>
    </row>
    <row r="43" spans="1:5" ht="38.25">
      <c r="A43" s="20" t="str">
        <f t="shared" ca="1" si="0"/>
        <v>GT.33</v>
      </c>
      <c r="B43" s="44" t="s">
        <v>323</v>
      </c>
      <c r="C43" s="22" t="s">
        <v>55</v>
      </c>
      <c r="D43" s="22" t="s">
        <v>24</v>
      </c>
      <c r="E43" s="26"/>
    </row>
    <row r="44" spans="1:5" ht="29.25" customHeight="1">
      <c r="A44" s="20" t="str">
        <f t="shared" ca="1" si="0"/>
        <v>GT.34</v>
      </c>
      <c r="B44" s="44" t="s">
        <v>324</v>
      </c>
      <c r="C44" s="22" t="s">
        <v>60</v>
      </c>
      <c r="D44" s="22" t="s">
        <v>24</v>
      </c>
      <c r="E44" s="26"/>
    </row>
    <row r="45" spans="1:5" ht="25.5">
      <c r="A45" s="20" t="str">
        <f t="shared" ca="1" si="0"/>
        <v>GT.35</v>
      </c>
      <c r="B45" s="44" t="s">
        <v>325</v>
      </c>
      <c r="C45" s="22" t="s">
        <v>60</v>
      </c>
      <c r="D45" s="22" t="s">
        <v>24</v>
      </c>
      <c r="E45" s="21"/>
    </row>
    <row r="46" spans="1:5" ht="38.25">
      <c r="A46" s="20" t="str">
        <f t="shared" ca="1" si="0"/>
        <v>GT.36</v>
      </c>
      <c r="B46" s="21" t="s">
        <v>326</v>
      </c>
      <c r="C46" s="22" t="s">
        <v>55</v>
      </c>
      <c r="D46" s="22" t="s">
        <v>24</v>
      </c>
      <c r="E46" s="26"/>
    </row>
    <row r="47" spans="1:5" ht="25.5">
      <c r="A47" s="20" t="str">
        <f t="shared" ca="1" si="0"/>
        <v>GT.37</v>
      </c>
      <c r="B47" s="21" t="s">
        <v>327</v>
      </c>
      <c r="C47" s="22" t="s">
        <v>60</v>
      </c>
      <c r="D47" s="22" t="s">
        <v>24</v>
      </c>
      <c r="E47" s="26"/>
    </row>
    <row r="48" spans="1:5" ht="13.5">
      <c r="A48" s="20" t="str">
        <f t="shared" ca="1" si="0"/>
        <v>GT.38</v>
      </c>
      <c r="B48" s="21" t="s">
        <v>328</v>
      </c>
      <c r="C48" s="22" t="s">
        <v>60</v>
      </c>
      <c r="D48" s="22" t="s">
        <v>24</v>
      </c>
      <c r="E48" s="26"/>
    </row>
    <row r="49" spans="1:5" customFormat="1" ht="28.15" customHeight="1">
      <c r="A49" s="20" t="str">
        <f t="shared" ca="1" si="0"/>
        <v>GT.39</v>
      </c>
      <c r="B49" s="88" t="s">
        <v>329</v>
      </c>
      <c r="C49" s="22" t="s">
        <v>60</v>
      </c>
      <c r="D49" s="22" t="s">
        <v>24</v>
      </c>
      <c r="E49" s="26"/>
    </row>
    <row r="50" spans="1:5" ht="25.5">
      <c r="A50" s="20" t="str">
        <f t="shared" ca="1" si="0"/>
        <v>GT.40</v>
      </c>
      <c r="B50" s="21" t="s">
        <v>330</v>
      </c>
      <c r="C50" s="22" t="s">
        <v>60</v>
      </c>
      <c r="D50" s="22" t="s">
        <v>24</v>
      </c>
      <c r="E50" s="25"/>
    </row>
    <row r="51" spans="1:5" ht="25.5">
      <c r="A51" s="20" t="str">
        <f t="shared" ca="1" si="0"/>
        <v>GT.41</v>
      </c>
      <c r="B51" s="21" t="s">
        <v>331</v>
      </c>
      <c r="C51" s="22" t="s">
        <v>60</v>
      </c>
      <c r="D51" s="22" t="s">
        <v>24</v>
      </c>
      <c r="E51" s="25"/>
    </row>
    <row r="52" spans="1:5" ht="13.5">
      <c r="A52" s="20" t="str">
        <f t="shared" ca="1" si="0"/>
        <v>GT.42</v>
      </c>
      <c r="B52" s="21" t="s">
        <v>332</v>
      </c>
      <c r="C52" s="22" t="s">
        <v>60</v>
      </c>
      <c r="D52" s="22" t="s">
        <v>24</v>
      </c>
      <c r="E52" s="21"/>
    </row>
    <row r="53" spans="1:5" ht="25.5">
      <c r="A53" s="20" t="str">
        <f t="shared" ca="1" si="0"/>
        <v>GT.43</v>
      </c>
      <c r="B53" s="46" t="s">
        <v>333</v>
      </c>
      <c r="C53" s="22" t="s">
        <v>60</v>
      </c>
      <c r="D53" s="22" t="s">
        <v>24</v>
      </c>
      <c r="E53" s="26"/>
    </row>
    <row r="54" spans="1:5" ht="25.5">
      <c r="A54" s="20" t="str">
        <f t="shared" ca="1" si="0"/>
        <v>GT.44</v>
      </c>
      <c r="B54" s="21" t="s">
        <v>334</v>
      </c>
      <c r="C54" s="22" t="s">
        <v>55</v>
      </c>
      <c r="D54" s="22" t="s">
        <v>24</v>
      </c>
      <c r="E54" s="26"/>
    </row>
    <row r="55" spans="1:5" ht="25.5">
      <c r="A55" s="20" t="str">
        <f t="shared" ca="1" si="0"/>
        <v>GT.45</v>
      </c>
      <c r="B55" s="21" t="s">
        <v>335</v>
      </c>
      <c r="C55" s="22" t="s">
        <v>55</v>
      </c>
      <c r="D55" s="22" t="s">
        <v>24</v>
      </c>
      <c r="E55" s="26"/>
    </row>
    <row r="56" spans="1:5">
      <c r="A56" s="112" t="s">
        <v>336</v>
      </c>
      <c r="B56" s="112"/>
      <c r="C56" s="112"/>
      <c r="D56" s="112"/>
      <c r="E56" s="112"/>
    </row>
    <row r="57" spans="1:5" ht="25.5">
      <c r="A57" s="20" t="str">
        <f t="shared" ref="A57:A76" ca="1" si="1">IF(ISNUMBER(VALUE(RIGHT(INDIRECT(ADDRESS(ROW()-1,COLUMN())),1))),("GL."&amp;RIGHT(INDIRECT(ADDRESS(ROW()-1,COLUMN())),LEN(INDIRECT(ADDRESS(ROW()-1,COLUMN())))-FIND(".",INDIRECT(ADDRESS(ROW()-1,COLUMN()))))+1),("GL."&amp;RIGHT(INDIRECT(ADDRESS(ROW()-2,COLUMN())),LEN(INDIRECT(ADDRESS(ROW()-2,COLUMN())))-FIND(".",INDIRECT(ADDRESS(ROW()-2,COLUMN()))))+1))</f>
        <v>GL.46</v>
      </c>
      <c r="B57" s="44" t="s">
        <v>337</v>
      </c>
      <c r="C57" s="22" t="s">
        <v>55</v>
      </c>
      <c r="D57" s="22" t="s">
        <v>24</v>
      </c>
      <c r="E57" s="21"/>
    </row>
    <row r="58" spans="1:5" ht="25.5">
      <c r="A58" s="20" t="str">
        <f t="shared" ca="1" si="1"/>
        <v>GL.47</v>
      </c>
      <c r="B58" s="44" t="s">
        <v>338</v>
      </c>
      <c r="C58" s="22" t="s">
        <v>55</v>
      </c>
      <c r="D58" s="22" t="s">
        <v>24</v>
      </c>
      <c r="E58" s="21"/>
    </row>
    <row r="59" spans="1:5" ht="13.5">
      <c r="A59" s="20" t="str">
        <f t="shared" ca="1" si="1"/>
        <v>GL.48</v>
      </c>
      <c r="B59" s="44" t="s">
        <v>339</v>
      </c>
      <c r="C59" s="22" t="s">
        <v>60</v>
      </c>
      <c r="D59" s="22" t="s">
        <v>24</v>
      </c>
      <c r="E59" s="21"/>
    </row>
    <row r="60" spans="1:5" ht="31.5" customHeight="1">
      <c r="A60" s="20" t="str">
        <f t="shared" ca="1" si="1"/>
        <v>GL.49</v>
      </c>
      <c r="B60" s="21" t="s">
        <v>340</v>
      </c>
      <c r="C60" s="22" t="s">
        <v>55</v>
      </c>
      <c r="D60" s="22" t="s">
        <v>24</v>
      </c>
      <c r="E60" s="21"/>
    </row>
    <row r="61" spans="1:5" ht="25.5">
      <c r="A61" s="20" t="str">
        <f t="shared" ca="1" si="1"/>
        <v>GL.50</v>
      </c>
      <c r="B61" s="44" t="s">
        <v>341</v>
      </c>
      <c r="C61" s="22" t="s">
        <v>55</v>
      </c>
      <c r="D61" s="22" t="s">
        <v>24</v>
      </c>
      <c r="E61" s="21"/>
    </row>
    <row r="62" spans="1:5" ht="38.25">
      <c r="A62" s="20" t="str">
        <f t="shared" ca="1" si="1"/>
        <v>GL.51</v>
      </c>
      <c r="B62" s="44" t="s">
        <v>342</v>
      </c>
      <c r="C62" s="22" t="s">
        <v>55</v>
      </c>
      <c r="D62" s="22" t="s">
        <v>24</v>
      </c>
      <c r="E62" s="21"/>
    </row>
    <row r="63" spans="1:5" ht="25.5">
      <c r="A63" s="20" t="str">
        <f t="shared" ca="1" si="1"/>
        <v>GL.52</v>
      </c>
      <c r="B63" s="44" t="s">
        <v>343</v>
      </c>
      <c r="C63" s="22" t="s">
        <v>55</v>
      </c>
      <c r="D63" s="22" t="s">
        <v>24</v>
      </c>
      <c r="E63" s="21"/>
    </row>
    <row r="64" spans="1:5" ht="25.5">
      <c r="A64" s="20" t="str">
        <f t="shared" ca="1" si="1"/>
        <v>GL.53</v>
      </c>
      <c r="B64" s="44" t="s">
        <v>344</v>
      </c>
      <c r="C64" s="22" t="s">
        <v>55</v>
      </c>
      <c r="D64" s="22" t="s">
        <v>24</v>
      </c>
      <c r="E64" s="21"/>
    </row>
    <row r="65" spans="1:5" ht="38.25">
      <c r="A65" s="20" t="str">
        <f t="shared" ca="1" si="1"/>
        <v>GL.54</v>
      </c>
      <c r="B65" s="44" t="s">
        <v>345</v>
      </c>
      <c r="C65" s="22" t="s">
        <v>55</v>
      </c>
      <c r="D65" s="22" t="s">
        <v>24</v>
      </c>
      <c r="E65" s="21"/>
    </row>
    <row r="66" spans="1:5" ht="17.25" customHeight="1">
      <c r="A66" s="20" t="str">
        <f t="shared" ca="1" si="1"/>
        <v>GL.55</v>
      </c>
      <c r="B66" s="44" t="s">
        <v>346</v>
      </c>
      <c r="C66" s="22" t="s">
        <v>55</v>
      </c>
      <c r="D66" s="22" t="s">
        <v>24</v>
      </c>
      <c r="E66" s="21"/>
    </row>
    <row r="67" spans="1:5" ht="13.5">
      <c r="A67" s="20" t="str">
        <f t="shared" ca="1" si="1"/>
        <v>GL.56</v>
      </c>
      <c r="B67" s="44" t="s">
        <v>347</v>
      </c>
      <c r="C67" s="22" t="s">
        <v>55</v>
      </c>
      <c r="D67" s="22" t="s">
        <v>24</v>
      </c>
      <c r="E67" s="21"/>
    </row>
    <row r="68" spans="1:5" ht="25.5">
      <c r="A68" s="20" t="str">
        <f t="shared" ca="1" si="1"/>
        <v>GL.57</v>
      </c>
      <c r="B68" s="44" t="s">
        <v>348</v>
      </c>
      <c r="C68" s="22" t="s">
        <v>55</v>
      </c>
      <c r="D68" s="22" t="s">
        <v>24</v>
      </c>
      <c r="E68" s="21"/>
    </row>
    <row r="69" spans="1:5" ht="13.5">
      <c r="A69" s="20" t="str">
        <f t="shared" ca="1" si="1"/>
        <v>GL.58</v>
      </c>
      <c r="B69" s="21" t="s">
        <v>349</v>
      </c>
      <c r="C69" s="22" t="s">
        <v>55</v>
      </c>
      <c r="D69" s="22" t="s">
        <v>24</v>
      </c>
      <c r="E69" s="21"/>
    </row>
    <row r="70" spans="1:5" ht="25.5">
      <c r="A70" s="20" t="str">
        <f t="shared" ca="1" si="1"/>
        <v>GL.59</v>
      </c>
      <c r="B70" s="21" t="s">
        <v>350</v>
      </c>
      <c r="C70" s="22" t="s">
        <v>55</v>
      </c>
      <c r="D70" s="22" t="s">
        <v>24</v>
      </c>
      <c r="E70" s="21"/>
    </row>
    <row r="71" spans="1:5" ht="13.5">
      <c r="A71" s="20" t="str">
        <f t="shared" ca="1" si="1"/>
        <v>GL.60</v>
      </c>
      <c r="B71" s="44" t="s">
        <v>351</v>
      </c>
      <c r="C71" s="22" t="s">
        <v>55</v>
      </c>
      <c r="D71" s="22" t="s">
        <v>24</v>
      </c>
      <c r="E71" s="21"/>
    </row>
    <row r="72" spans="1:5" ht="25.5">
      <c r="A72" s="20" t="str">
        <f t="shared" ca="1" si="1"/>
        <v>GL.61</v>
      </c>
      <c r="B72" s="29" t="s">
        <v>352</v>
      </c>
      <c r="C72" s="22" t="s">
        <v>55</v>
      </c>
      <c r="D72" s="22" t="s">
        <v>24</v>
      </c>
      <c r="E72" s="21"/>
    </row>
    <row r="73" spans="1:5" ht="25.5">
      <c r="A73" s="20" t="str">
        <f t="shared" ca="1" si="1"/>
        <v>GL.62</v>
      </c>
      <c r="B73" s="29" t="s">
        <v>353</v>
      </c>
      <c r="C73" s="22" t="s">
        <v>55</v>
      </c>
      <c r="D73" s="22" t="s">
        <v>24</v>
      </c>
      <c r="E73" s="21"/>
    </row>
    <row r="74" spans="1:5" ht="25.5">
      <c r="A74" s="20" t="str">
        <f t="shared" ca="1" si="1"/>
        <v>GL.63</v>
      </c>
      <c r="B74" s="29" t="s">
        <v>354</v>
      </c>
      <c r="C74" s="22" t="s">
        <v>55</v>
      </c>
      <c r="D74" s="22" t="s">
        <v>24</v>
      </c>
      <c r="E74" s="21"/>
    </row>
    <row r="75" spans="1:5" ht="25.5">
      <c r="A75" s="20" t="str">
        <f t="shared" ca="1" si="1"/>
        <v>GL.64</v>
      </c>
      <c r="B75" s="29" t="s">
        <v>355</v>
      </c>
      <c r="C75" s="22" t="s">
        <v>55</v>
      </c>
      <c r="D75" s="22" t="s">
        <v>24</v>
      </c>
      <c r="E75" s="21"/>
    </row>
    <row r="76" spans="1:5" ht="25.5">
      <c r="A76" s="20" t="str">
        <f t="shared" ca="1" si="1"/>
        <v>GL.65</v>
      </c>
      <c r="B76" s="44" t="s">
        <v>356</v>
      </c>
      <c r="C76" s="22" t="s">
        <v>55</v>
      </c>
      <c r="D76" s="22" t="s">
        <v>24</v>
      </c>
      <c r="E76" s="65"/>
    </row>
    <row r="77" spans="1:5">
      <c r="A77" s="111" t="s">
        <v>357</v>
      </c>
      <c r="B77" s="111"/>
      <c r="C77" s="111"/>
      <c r="D77" s="111"/>
      <c r="E77" s="111"/>
    </row>
    <row r="78" spans="1:5" ht="38.25">
      <c r="A78" s="20" t="str">
        <f t="shared" ref="A78:A103" ca="1" si="2">IF(ISNUMBER(VALUE(RIGHT(INDIRECT(ADDRESS(ROW()-1,COLUMN())),1))),("GL."&amp;RIGHT(INDIRECT(ADDRESS(ROW()-1,COLUMN())),LEN(INDIRECT(ADDRESS(ROW()-1,COLUMN())))-FIND(".",INDIRECT(ADDRESS(ROW()-1,COLUMN()))))+1),("GL."&amp;RIGHT(INDIRECT(ADDRESS(ROW()-2,COLUMN())),LEN(INDIRECT(ADDRESS(ROW()-2,COLUMN())))-FIND(".",INDIRECT(ADDRESS(ROW()-2,COLUMN()))))+1))</f>
        <v>GL.66</v>
      </c>
      <c r="B78" s="44" t="s">
        <v>358</v>
      </c>
      <c r="C78" s="22" t="s">
        <v>55</v>
      </c>
      <c r="D78" s="22" t="s">
        <v>24</v>
      </c>
      <c r="E78" s="21"/>
    </row>
    <row r="79" spans="1:5" ht="25.5">
      <c r="A79" s="20" t="str">
        <f t="shared" ca="1" si="2"/>
        <v>GL.67</v>
      </c>
      <c r="B79" s="44" t="s">
        <v>359</v>
      </c>
      <c r="C79" s="22" t="s">
        <v>55</v>
      </c>
      <c r="D79" s="22" t="s">
        <v>24</v>
      </c>
      <c r="E79" s="21"/>
    </row>
    <row r="80" spans="1:5" ht="39.950000000000003" customHeight="1">
      <c r="A80" s="20" t="str">
        <f t="shared" ca="1" si="2"/>
        <v>GL.68</v>
      </c>
      <c r="B80" s="21" t="s">
        <v>360</v>
      </c>
      <c r="C80" s="22" t="s">
        <v>55</v>
      </c>
      <c r="D80" s="22" t="s">
        <v>24</v>
      </c>
      <c r="E80" s="26"/>
    </row>
    <row r="81" spans="1:5" ht="29.25" customHeight="1">
      <c r="A81" s="20" t="str">
        <f t="shared" ca="1" si="2"/>
        <v>GL.69</v>
      </c>
      <c r="B81" s="21" t="s">
        <v>361</v>
      </c>
      <c r="C81" s="22" t="s">
        <v>55</v>
      </c>
      <c r="D81" s="22" t="s">
        <v>24</v>
      </c>
      <c r="E81" s="26"/>
    </row>
    <row r="82" spans="1:5" ht="25.5">
      <c r="A82" s="20" t="str">
        <f t="shared" ca="1" si="2"/>
        <v>GL.70</v>
      </c>
      <c r="B82" s="21" t="s">
        <v>362</v>
      </c>
      <c r="C82" s="22" t="s">
        <v>55</v>
      </c>
      <c r="D82" s="22" t="s">
        <v>24</v>
      </c>
      <c r="E82" s="26"/>
    </row>
    <row r="83" spans="1:5" ht="25.5">
      <c r="A83" s="20" t="str">
        <f t="shared" ca="1" si="2"/>
        <v>GL.71</v>
      </c>
      <c r="B83" s="21" t="s">
        <v>363</v>
      </c>
      <c r="C83" s="22" t="s">
        <v>55</v>
      </c>
      <c r="D83" s="22" t="s">
        <v>24</v>
      </c>
      <c r="E83" s="26"/>
    </row>
    <row r="84" spans="1:5" ht="25.5">
      <c r="A84" s="20" t="str">
        <f t="shared" ca="1" si="2"/>
        <v>GL.72</v>
      </c>
      <c r="B84" s="29" t="s">
        <v>364</v>
      </c>
      <c r="C84" s="22" t="s">
        <v>55</v>
      </c>
      <c r="D84" s="22" t="s">
        <v>24</v>
      </c>
      <c r="E84" s="26"/>
    </row>
    <row r="85" spans="1:5" ht="25.5">
      <c r="A85" s="20" t="str">
        <f t="shared" ca="1" si="2"/>
        <v>GL.73</v>
      </c>
      <c r="B85" s="29" t="s">
        <v>365</v>
      </c>
      <c r="C85" s="22" t="s">
        <v>55</v>
      </c>
      <c r="D85" s="22" t="s">
        <v>24</v>
      </c>
      <c r="E85" s="87"/>
    </row>
    <row r="86" spans="1:5" ht="25.5">
      <c r="A86" s="20" t="str">
        <f t="shared" ca="1" si="2"/>
        <v>GL.74</v>
      </c>
      <c r="B86" s="51" t="s">
        <v>366</v>
      </c>
      <c r="C86" s="22" t="s">
        <v>55</v>
      </c>
      <c r="D86" s="22" t="s">
        <v>24</v>
      </c>
      <c r="E86" s="26"/>
    </row>
    <row r="87" spans="1:5" ht="15" customHeight="1">
      <c r="A87" s="20" t="str">
        <f t="shared" ca="1" si="2"/>
        <v>GL.75</v>
      </c>
      <c r="B87" s="29" t="s">
        <v>367</v>
      </c>
      <c r="C87" s="22" t="s">
        <v>55</v>
      </c>
      <c r="D87" s="22" t="s">
        <v>24</v>
      </c>
      <c r="E87" s="87"/>
    </row>
    <row r="88" spans="1:5" ht="25.5">
      <c r="A88" s="20" t="str">
        <f t="shared" ca="1" si="2"/>
        <v>GL.76</v>
      </c>
      <c r="B88" s="29" t="s">
        <v>368</v>
      </c>
      <c r="C88" s="22" t="s">
        <v>55</v>
      </c>
      <c r="D88" s="22" t="s">
        <v>24</v>
      </c>
      <c r="E88" s="87"/>
    </row>
    <row r="89" spans="1:5" ht="18.75" customHeight="1">
      <c r="A89" s="20" t="str">
        <f t="shared" ca="1" si="2"/>
        <v>GL.77</v>
      </c>
      <c r="B89" s="29" t="s">
        <v>369</v>
      </c>
      <c r="C89" s="22" t="s">
        <v>55</v>
      </c>
      <c r="D89" s="22" t="s">
        <v>24</v>
      </c>
      <c r="E89" s="51"/>
    </row>
    <row r="90" spans="1:5" ht="25.5">
      <c r="A90" s="20" t="str">
        <f t="shared" ca="1" si="2"/>
        <v>GL.78</v>
      </c>
      <c r="B90" s="21" t="s">
        <v>370</v>
      </c>
      <c r="C90" s="22" t="s">
        <v>55</v>
      </c>
      <c r="D90" s="22" t="s">
        <v>24</v>
      </c>
      <c r="E90" s="26"/>
    </row>
    <row r="91" spans="1:5" ht="25.5">
      <c r="A91" s="20" t="str">
        <f t="shared" ca="1" si="2"/>
        <v>GL.79</v>
      </c>
      <c r="B91" s="44" t="s">
        <v>371</v>
      </c>
      <c r="C91" s="22" t="s">
        <v>60</v>
      </c>
      <c r="D91" s="22" t="s">
        <v>24</v>
      </c>
      <c r="E91" s="26"/>
    </row>
    <row r="92" spans="1:5" ht="25.5">
      <c r="A92" s="20" t="str">
        <f t="shared" ca="1" si="2"/>
        <v>GL.80</v>
      </c>
      <c r="B92" s="21" t="s">
        <v>372</v>
      </c>
      <c r="C92" s="22" t="s">
        <v>55</v>
      </c>
      <c r="D92" s="22" t="s">
        <v>24</v>
      </c>
      <c r="E92" s="26"/>
    </row>
    <row r="93" spans="1:5" ht="25.5">
      <c r="A93" s="20" t="str">
        <f t="shared" ca="1" si="2"/>
        <v>GL.81</v>
      </c>
      <c r="B93" s="21" t="s">
        <v>373</v>
      </c>
      <c r="C93" s="22" t="s">
        <v>55</v>
      </c>
      <c r="D93" s="22" t="s">
        <v>24</v>
      </c>
      <c r="E93" s="26"/>
    </row>
    <row r="94" spans="1:5" ht="25.5">
      <c r="A94" s="20" t="str">
        <f t="shared" ca="1" si="2"/>
        <v>GL.82</v>
      </c>
      <c r="B94" s="21" t="s">
        <v>374</v>
      </c>
      <c r="C94" s="22" t="s">
        <v>55</v>
      </c>
      <c r="D94" s="22" t="s">
        <v>24</v>
      </c>
      <c r="E94" s="26"/>
    </row>
    <row r="95" spans="1:5" ht="16.5" customHeight="1">
      <c r="A95" s="20" t="str">
        <f t="shared" ca="1" si="2"/>
        <v>GL.83</v>
      </c>
      <c r="B95" s="21" t="s">
        <v>375</v>
      </c>
      <c r="C95" s="22" t="s">
        <v>60</v>
      </c>
      <c r="D95" s="22" t="s">
        <v>24</v>
      </c>
      <c r="E95" s="26"/>
    </row>
    <row r="96" spans="1:5" ht="38.25">
      <c r="A96" s="20" t="str">
        <f t="shared" ca="1" si="2"/>
        <v>GL.84</v>
      </c>
      <c r="B96" s="21" t="s">
        <v>376</v>
      </c>
      <c r="C96" s="22" t="s">
        <v>55</v>
      </c>
      <c r="D96" s="22" t="s">
        <v>24</v>
      </c>
      <c r="E96" s="26"/>
    </row>
    <row r="97" spans="1:5" ht="25.5">
      <c r="A97" s="20" t="str">
        <f t="shared" ca="1" si="2"/>
        <v>GL.85</v>
      </c>
      <c r="B97" s="21" t="s">
        <v>377</v>
      </c>
      <c r="C97" s="22" t="s">
        <v>55</v>
      </c>
      <c r="D97" s="22" t="s">
        <v>24</v>
      </c>
      <c r="E97" s="26"/>
    </row>
    <row r="98" spans="1:5" ht="13.5">
      <c r="A98" s="20" t="str">
        <f t="shared" ca="1" si="2"/>
        <v>GL.86</v>
      </c>
      <c r="B98" s="21" t="s">
        <v>378</v>
      </c>
      <c r="C98" s="22" t="s">
        <v>55</v>
      </c>
      <c r="D98" s="22" t="s">
        <v>24</v>
      </c>
      <c r="E98" s="26"/>
    </row>
    <row r="99" spans="1:5" ht="25.5">
      <c r="A99" s="20" t="str">
        <f t="shared" ca="1" si="2"/>
        <v>GL.87</v>
      </c>
      <c r="B99" s="46" t="s">
        <v>379</v>
      </c>
      <c r="C99" s="22" t="s">
        <v>60</v>
      </c>
      <c r="D99" s="22" t="s">
        <v>24</v>
      </c>
      <c r="E99" s="87"/>
    </row>
    <row r="100" spans="1:5" ht="13.5">
      <c r="A100" s="20" t="str">
        <f t="shared" ca="1" si="2"/>
        <v>GL.88</v>
      </c>
      <c r="B100" s="46" t="s">
        <v>380</v>
      </c>
      <c r="C100" s="22" t="s">
        <v>55</v>
      </c>
      <c r="D100" s="22" t="s">
        <v>24</v>
      </c>
      <c r="E100" s="87"/>
    </row>
    <row r="101" spans="1:5" ht="15" customHeight="1">
      <c r="A101" s="20" t="str">
        <f t="shared" ca="1" si="2"/>
        <v>GL.89</v>
      </c>
      <c r="B101" s="40" t="s">
        <v>381</v>
      </c>
      <c r="C101" s="22" t="s">
        <v>55</v>
      </c>
      <c r="D101" s="22" t="s">
        <v>24</v>
      </c>
      <c r="E101" s="87"/>
    </row>
    <row r="102" spans="1:5" ht="25.5">
      <c r="A102" s="20" t="str">
        <f t="shared" ca="1" si="2"/>
        <v>GL.90</v>
      </c>
      <c r="B102" s="21" t="s">
        <v>382</v>
      </c>
      <c r="C102" s="22" t="s">
        <v>60</v>
      </c>
      <c r="D102" s="22" t="s">
        <v>24</v>
      </c>
      <c r="E102" s="26"/>
    </row>
    <row r="103" spans="1:5" ht="13.5">
      <c r="A103" s="20" t="str">
        <f t="shared" ca="1" si="2"/>
        <v>GL.91</v>
      </c>
      <c r="B103" s="21" t="s">
        <v>383</v>
      </c>
      <c r="C103" s="22" t="s">
        <v>55</v>
      </c>
      <c r="D103" s="22" t="s">
        <v>24</v>
      </c>
      <c r="E103" s="26"/>
    </row>
    <row r="104" spans="1:5" ht="30.6" customHeight="1">
      <c r="A104" s="423" t="s">
        <v>384</v>
      </c>
      <c r="B104" s="423"/>
      <c r="C104" s="25"/>
      <c r="D104" s="25"/>
      <c r="E104" s="121"/>
    </row>
    <row r="105" spans="1:5" ht="25.5">
      <c r="A105" s="20" t="str">
        <f t="shared" ref="A105:A140" ca="1" si="3">IF(ISNUMBER(VALUE(RIGHT(INDIRECT(ADDRESS(ROW()-1,COLUMN())),1))),("GL."&amp;RIGHT(INDIRECT(ADDRESS(ROW()-1,COLUMN())),LEN(INDIRECT(ADDRESS(ROW()-1,COLUMN())))-FIND(".",INDIRECT(ADDRESS(ROW()-1,COLUMN()))))+1),("GL."&amp;RIGHT(INDIRECT(ADDRESS(ROW()-2,COLUMN())),LEN(INDIRECT(ADDRESS(ROW()-2,COLUMN())))-FIND(".",INDIRECT(ADDRESS(ROW()-2,COLUMN()))))+1))</f>
        <v>GL.92</v>
      </c>
      <c r="B105" s="279" t="s">
        <v>382</v>
      </c>
      <c r="C105" s="25" t="s">
        <v>55</v>
      </c>
      <c r="D105" s="25" t="s">
        <v>24</v>
      </c>
      <c r="E105" s="121"/>
    </row>
    <row r="106" spans="1:5" ht="25.5">
      <c r="A106" s="20" t="str">
        <f t="shared" ca="1" si="3"/>
        <v>GL.93</v>
      </c>
      <c r="B106" s="280" t="s">
        <v>385</v>
      </c>
      <c r="C106" s="25" t="s">
        <v>55</v>
      </c>
      <c r="D106" s="22" t="s">
        <v>24</v>
      </c>
      <c r="E106" s="87"/>
    </row>
    <row r="107" spans="1:5" ht="13.5">
      <c r="A107" s="20" t="str">
        <f t="shared" ca="1" si="3"/>
        <v>GL.94</v>
      </c>
      <c r="B107" s="280" t="s">
        <v>386</v>
      </c>
      <c r="C107" s="25" t="s">
        <v>55</v>
      </c>
      <c r="D107" s="22" t="s">
        <v>24</v>
      </c>
      <c r="E107" s="87"/>
    </row>
    <row r="108" spans="1:5" ht="13.5">
      <c r="A108" s="20" t="str">
        <f t="shared" ca="1" si="3"/>
        <v>GL.95</v>
      </c>
      <c r="B108" s="280" t="s">
        <v>387</v>
      </c>
      <c r="C108" s="25" t="s">
        <v>55</v>
      </c>
      <c r="D108" s="22" t="s">
        <v>24</v>
      </c>
      <c r="E108" s="87"/>
    </row>
    <row r="109" spans="1:5" ht="13.5">
      <c r="A109" s="20" t="str">
        <f t="shared" ca="1" si="3"/>
        <v>GL.96</v>
      </c>
      <c r="B109" s="280" t="s">
        <v>388</v>
      </c>
      <c r="C109" s="25" t="s">
        <v>55</v>
      </c>
      <c r="D109" s="22" t="s">
        <v>24</v>
      </c>
      <c r="E109" s="87"/>
    </row>
    <row r="110" spans="1:5" ht="13.5">
      <c r="A110" s="20" t="str">
        <f t="shared" ca="1" si="3"/>
        <v>GL.97</v>
      </c>
      <c r="B110" s="280" t="s">
        <v>389</v>
      </c>
      <c r="C110" s="22" t="s">
        <v>55</v>
      </c>
      <c r="D110" s="22" t="s">
        <v>24</v>
      </c>
      <c r="E110" s="87"/>
    </row>
    <row r="111" spans="1:5" ht="13.5">
      <c r="A111" s="20" t="str">
        <f t="shared" ca="1" si="3"/>
        <v>GL.98</v>
      </c>
      <c r="B111" s="280" t="s">
        <v>390</v>
      </c>
      <c r="C111" s="22" t="s">
        <v>60</v>
      </c>
      <c r="D111" s="22" t="s">
        <v>24</v>
      </c>
      <c r="E111" s="87"/>
    </row>
    <row r="112" spans="1:5" ht="13.5">
      <c r="A112" s="20" t="str">
        <f t="shared" ca="1" si="3"/>
        <v>GL.99</v>
      </c>
      <c r="B112" s="280" t="s">
        <v>391</v>
      </c>
      <c r="C112" s="22" t="s">
        <v>55</v>
      </c>
      <c r="D112" s="22" t="s">
        <v>24</v>
      </c>
      <c r="E112" s="87"/>
    </row>
    <row r="113" spans="1:5" ht="13.5">
      <c r="A113" s="20" t="str">
        <f t="shared" ca="1" si="3"/>
        <v>GL.100</v>
      </c>
      <c r="B113" s="280" t="s">
        <v>392</v>
      </c>
      <c r="C113" s="22" t="s">
        <v>55</v>
      </c>
      <c r="D113" s="22" t="s">
        <v>24</v>
      </c>
      <c r="E113" s="87"/>
    </row>
    <row r="114" spans="1:5" ht="13.5">
      <c r="A114" s="20" t="str">
        <f t="shared" ca="1" si="3"/>
        <v>GL.101</v>
      </c>
      <c r="B114" s="280" t="s">
        <v>393</v>
      </c>
      <c r="C114" s="22" t="s">
        <v>55</v>
      </c>
      <c r="D114" s="22" t="s">
        <v>24</v>
      </c>
      <c r="E114" s="87"/>
    </row>
    <row r="115" spans="1:5" ht="13.5">
      <c r="A115" s="20" t="str">
        <f t="shared" ca="1" si="3"/>
        <v>GL.102</v>
      </c>
      <c r="B115" s="280" t="s">
        <v>394</v>
      </c>
      <c r="C115" s="22" t="s">
        <v>55</v>
      </c>
      <c r="D115" s="22" t="s">
        <v>24</v>
      </c>
      <c r="E115" s="87"/>
    </row>
    <row r="116" spans="1:5" ht="13.5">
      <c r="A116" s="20" t="str">
        <f t="shared" ca="1" si="3"/>
        <v>GL.103</v>
      </c>
      <c r="B116" s="280" t="s">
        <v>395</v>
      </c>
      <c r="C116" s="22" t="s">
        <v>60</v>
      </c>
      <c r="D116" s="22" t="s">
        <v>24</v>
      </c>
      <c r="E116" s="87"/>
    </row>
    <row r="117" spans="1:5" ht="13.5">
      <c r="A117" s="20" t="str">
        <f t="shared" ca="1" si="3"/>
        <v>GL.104</v>
      </c>
      <c r="B117" s="280" t="s">
        <v>396</v>
      </c>
      <c r="C117" s="22" t="s">
        <v>55</v>
      </c>
      <c r="D117" s="22" t="s">
        <v>24</v>
      </c>
      <c r="E117" s="87"/>
    </row>
    <row r="118" spans="1:5" ht="13.5">
      <c r="A118" s="20" t="str">
        <f t="shared" ca="1" si="3"/>
        <v>GL.105</v>
      </c>
      <c r="B118" s="279" t="s">
        <v>397</v>
      </c>
      <c r="C118" s="22" t="s">
        <v>55</v>
      </c>
      <c r="D118" s="22" t="s">
        <v>24</v>
      </c>
      <c r="E118" s="87"/>
    </row>
    <row r="119" spans="1:5" ht="13.5">
      <c r="A119" s="20" t="str">
        <f t="shared" ca="1" si="3"/>
        <v>GL.106</v>
      </c>
      <c r="B119" s="279" t="s">
        <v>398</v>
      </c>
      <c r="C119" s="22" t="s">
        <v>55</v>
      </c>
      <c r="D119" s="22" t="s">
        <v>24</v>
      </c>
      <c r="E119" s="87"/>
    </row>
    <row r="120" spans="1:5" ht="13.5">
      <c r="A120" s="20" t="str">
        <f t="shared" ca="1" si="3"/>
        <v>GL.107</v>
      </c>
      <c r="B120" s="279" t="s">
        <v>399</v>
      </c>
      <c r="C120" s="22" t="s">
        <v>55</v>
      </c>
      <c r="D120" s="22" t="s">
        <v>24</v>
      </c>
      <c r="E120" s="87"/>
    </row>
    <row r="121" spans="1:5" ht="13.5">
      <c r="A121" s="20" t="str">
        <f t="shared" ca="1" si="3"/>
        <v>GL.108</v>
      </c>
      <c r="B121" s="279" t="s">
        <v>400</v>
      </c>
      <c r="C121" s="22" t="s">
        <v>55</v>
      </c>
      <c r="D121" s="22" t="s">
        <v>24</v>
      </c>
      <c r="E121" s="87"/>
    </row>
    <row r="122" spans="1:5" ht="13.5">
      <c r="A122" s="20" t="str">
        <f t="shared" ca="1" si="3"/>
        <v>GL.109</v>
      </c>
      <c r="B122" s="279" t="s">
        <v>401</v>
      </c>
      <c r="C122" s="22" t="s">
        <v>55</v>
      </c>
      <c r="D122" s="22" t="s">
        <v>24</v>
      </c>
      <c r="E122" s="87"/>
    </row>
    <row r="123" spans="1:5" ht="13.5">
      <c r="A123" s="20" t="str">
        <f t="shared" ca="1" si="3"/>
        <v>GL.110</v>
      </c>
      <c r="B123" s="279" t="s">
        <v>402</v>
      </c>
      <c r="C123" s="22" t="s">
        <v>55</v>
      </c>
      <c r="D123" s="22" t="s">
        <v>24</v>
      </c>
      <c r="E123" s="87"/>
    </row>
    <row r="124" spans="1:5" ht="13.5">
      <c r="A124" s="20" t="str">
        <f t="shared" ca="1" si="3"/>
        <v>GL.111</v>
      </c>
      <c r="B124" s="279" t="s">
        <v>403</v>
      </c>
      <c r="C124" s="22" t="s">
        <v>55</v>
      </c>
      <c r="D124" s="22" t="s">
        <v>24</v>
      </c>
      <c r="E124" s="87"/>
    </row>
    <row r="125" spans="1:5" ht="13.5">
      <c r="A125" s="20" t="str">
        <f t="shared" ca="1" si="3"/>
        <v>GL.112</v>
      </c>
      <c r="B125" s="279" t="s">
        <v>404</v>
      </c>
      <c r="C125" s="22" t="s">
        <v>55</v>
      </c>
      <c r="D125" s="22" t="s">
        <v>24</v>
      </c>
      <c r="E125" s="87"/>
    </row>
    <row r="126" spans="1:5" ht="13.5">
      <c r="A126" s="20" t="str">
        <f t="shared" ca="1" si="3"/>
        <v>GL.113</v>
      </c>
      <c r="B126" s="279" t="s">
        <v>405</v>
      </c>
      <c r="C126" s="22" t="s">
        <v>55</v>
      </c>
      <c r="D126" s="22" t="s">
        <v>24</v>
      </c>
      <c r="E126" s="87"/>
    </row>
    <row r="127" spans="1:5" ht="13.5">
      <c r="A127" s="20" t="str">
        <f t="shared" ca="1" si="3"/>
        <v>GL.114</v>
      </c>
      <c r="B127" s="279" t="s">
        <v>406</v>
      </c>
      <c r="C127" s="22" t="s">
        <v>55</v>
      </c>
      <c r="D127" s="22" t="s">
        <v>24</v>
      </c>
      <c r="E127" s="87"/>
    </row>
    <row r="128" spans="1:5" ht="13.5">
      <c r="A128" s="20" t="str">
        <f t="shared" ca="1" si="3"/>
        <v>GL.115</v>
      </c>
      <c r="B128" s="279" t="s">
        <v>407</v>
      </c>
      <c r="C128" s="22" t="s">
        <v>55</v>
      </c>
      <c r="D128" s="22" t="s">
        <v>24</v>
      </c>
      <c r="E128" s="87"/>
    </row>
    <row r="129" spans="1:5" ht="13.5">
      <c r="A129" s="20" t="str">
        <f t="shared" ca="1" si="3"/>
        <v>GL.116</v>
      </c>
      <c r="B129" s="279" t="s">
        <v>408</v>
      </c>
      <c r="C129" s="22" t="s">
        <v>55</v>
      </c>
      <c r="D129" s="22" t="s">
        <v>24</v>
      </c>
      <c r="E129" s="87"/>
    </row>
    <row r="130" spans="1:5" ht="13.5">
      <c r="A130" s="20" t="str">
        <f t="shared" ca="1" si="3"/>
        <v>GL.117</v>
      </c>
      <c r="B130" s="279" t="s">
        <v>409</v>
      </c>
      <c r="C130" s="22" t="s">
        <v>55</v>
      </c>
      <c r="D130" s="22" t="s">
        <v>24</v>
      </c>
      <c r="E130" s="87"/>
    </row>
    <row r="131" spans="1:5" ht="13.5">
      <c r="A131" s="20" t="str">
        <f t="shared" ca="1" si="3"/>
        <v>GL.118</v>
      </c>
      <c r="B131" s="279" t="s">
        <v>410</v>
      </c>
      <c r="C131" s="22" t="s">
        <v>55</v>
      </c>
      <c r="D131" s="22" t="s">
        <v>24</v>
      </c>
      <c r="E131" s="87"/>
    </row>
    <row r="132" spans="1:5" ht="13.5">
      <c r="A132" s="20" t="str">
        <f t="shared" ca="1" si="3"/>
        <v>GL.119</v>
      </c>
      <c r="B132" s="279" t="s">
        <v>411</v>
      </c>
      <c r="C132" s="22" t="s">
        <v>55</v>
      </c>
      <c r="D132" s="22" t="s">
        <v>24</v>
      </c>
      <c r="E132" s="87"/>
    </row>
    <row r="133" spans="1:5" ht="13.5">
      <c r="A133" s="20" t="str">
        <f t="shared" ca="1" si="3"/>
        <v>GL.120</v>
      </c>
      <c r="B133" s="279" t="s">
        <v>412</v>
      </c>
      <c r="C133" s="22" t="s">
        <v>55</v>
      </c>
      <c r="D133" s="22" t="s">
        <v>24</v>
      </c>
      <c r="E133" s="87"/>
    </row>
    <row r="134" spans="1:5" ht="13.5">
      <c r="A134" s="20" t="str">
        <f t="shared" ca="1" si="3"/>
        <v>GL.121</v>
      </c>
      <c r="B134" s="279" t="s">
        <v>413</v>
      </c>
      <c r="C134" s="22" t="s">
        <v>55</v>
      </c>
      <c r="D134" s="22" t="s">
        <v>24</v>
      </c>
      <c r="E134" s="87"/>
    </row>
    <row r="135" spans="1:5" ht="13.5">
      <c r="A135" s="20" t="str">
        <f t="shared" ca="1" si="3"/>
        <v>GL.122</v>
      </c>
      <c r="B135" s="279" t="s">
        <v>414</v>
      </c>
      <c r="C135" s="22" t="s">
        <v>55</v>
      </c>
      <c r="D135" s="22" t="s">
        <v>24</v>
      </c>
      <c r="E135" s="87"/>
    </row>
    <row r="136" spans="1:5" ht="13.5">
      <c r="A136" s="20" t="str">
        <f t="shared" ca="1" si="3"/>
        <v>GL.123</v>
      </c>
      <c r="B136" s="279" t="s">
        <v>415</v>
      </c>
      <c r="C136" s="22" t="s">
        <v>55</v>
      </c>
      <c r="D136" s="22" t="s">
        <v>24</v>
      </c>
      <c r="E136" s="87"/>
    </row>
    <row r="137" spans="1:5" ht="13.5">
      <c r="A137" s="20" t="str">
        <f t="shared" ca="1" si="3"/>
        <v>GL.124</v>
      </c>
      <c r="B137" s="279" t="s">
        <v>416</v>
      </c>
      <c r="C137" s="22" t="s">
        <v>55</v>
      </c>
      <c r="D137" s="22" t="s">
        <v>24</v>
      </c>
      <c r="E137" s="87"/>
    </row>
    <row r="138" spans="1:5" ht="13.5">
      <c r="A138" s="20" t="str">
        <f t="shared" ca="1" si="3"/>
        <v>GL.125</v>
      </c>
      <c r="B138" s="279" t="s">
        <v>417</v>
      </c>
      <c r="C138" s="22" t="s">
        <v>55</v>
      </c>
      <c r="D138" s="22" t="s">
        <v>24</v>
      </c>
      <c r="E138" s="87"/>
    </row>
    <row r="139" spans="1:5" ht="13.5">
      <c r="A139" s="20" t="str">
        <f t="shared" ca="1" si="3"/>
        <v>GL.126</v>
      </c>
      <c r="B139" s="279" t="s">
        <v>418</v>
      </c>
      <c r="C139" s="22" t="s">
        <v>55</v>
      </c>
      <c r="D139" s="22" t="s">
        <v>24</v>
      </c>
      <c r="E139" s="87"/>
    </row>
    <row r="140" spans="1:5" ht="13.5">
      <c r="A140" s="20" t="str">
        <f t="shared" ca="1" si="3"/>
        <v>GL.127</v>
      </c>
      <c r="B140" s="279" t="s">
        <v>419</v>
      </c>
      <c r="C140" s="22" t="s">
        <v>55</v>
      </c>
      <c r="D140" s="22" t="s">
        <v>24</v>
      </c>
      <c r="E140" s="87"/>
    </row>
  </sheetData>
  <mergeCells count="7">
    <mergeCell ref="A104:B104"/>
    <mergeCell ref="A7:E7"/>
    <mergeCell ref="C2:E2"/>
    <mergeCell ref="C3:E3"/>
    <mergeCell ref="C4:E4"/>
    <mergeCell ref="C5:E5"/>
    <mergeCell ref="C6:E6"/>
  </mergeCells>
  <phoneticPr fontId="36" type="noConversion"/>
  <conditionalFormatting sqref="B3">
    <cfRule type="duplicateValues" dxfId="44" priority="1"/>
  </conditionalFormatting>
  <conditionalFormatting sqref="B4:B6">
    <cfRule type="duplicateValues" dxfId="43" priority="3"/>
  </conditionalFormatting>
  <conditionalFormatting sqref="B86">
    <cfRule type="expression" dxfId="42" priority="5">
      <formula>#REF!=9</formula>
    </cfRule>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40F0-0866-4F44-9237-29B7AA45F1B9}">
  <sheetPr>
    <tabColor theme="4"/>
  </sheetPr>
  <dimension ref="A1:F224"/>
  <sheetViews>
    <sheetView topLeftCell="A112" zoomScaleNormal="100" zoomScaleSheetLayoutView="100" workbookViewId="0">
      <selection activeCell="D74" sqref="D74"/>
    </sheetView>
  </sheetViews>
  <sheetFormatPr defaultColWidth="9.375" defaultRowHeight="13.5"/>
  <cols>
    <col min="1" max="1" width="9.5" style="228" customWidth="1"/>
    <col min="2" max="2" width="64.875" style="36" customWidth="1"/>
    <col min="3" max="4" width="12.5" style="229" customWidth="1"/>
    <col min="5" max="5" width="30.625" style="36" customWidth="1"/>
    <col min="6" max="16384" width="9.375" style="36"/>
  </cols>
  <sheetData>
    <row r="1" spans="1:6" s="12" customFormat="1">
      <c r="A1" s="308" t="s">
        <v>21</v>
      </c>
      <c r="B1" s="308" t="s">
        <v>22</v>
      </c>
      <c r="C1" s="309" t="s">
        <v>23</v>
      </c>
      <c r="D1" s="309"/>
      <c r="E1" s="309"/>
    </row>
    <row r="2" spans="1:6" s="12" customFormat="1" ht="43.5" customHeight="1">
      <c r="A2" s="310" t="s">
        <v>24</v>
      </c>
      <c r="B2" s="311" t="s">
        <v>39</v>
      </c>
      <c r="C2" s="422" t="s">
        <v>40</v>
      </c>
      <c r="D2" s="422"/>
      <c r="E2" s="422"/>
    </row>
    <row r="3" spans="1:6" s="12" customFormat="1" ht="42.95" customHeight="1">
      <c r="A3" s="310" t="s">
        <v>27</v>
      </c>
      <c r="B3" s="338" t="s">
        <v>253</v>
      </c>
      <c r="C3" s="422" t="s">
        <v>42</v>
      </c>
      <c r="D3" s="422"/>
      <c r="E3" s="422"/>
    </row>
    <row r="4" spans="1:6" s="12" customFormat="1" ht="54.6" customHeight="1">
      <c r="A4" s="310" t="s">
        <v>30</v>
      </c>
      <c r="B4" s="307" t="s">
        <v>43</v>
      </c>
      <c r="C4" s="422" t="s">
        <v>44</v>
      </c>
      <c r="D4" s="422"/>
      <c r="E4" s="422"/>
    </row>
    <row r="5" spans="1:6" s="12" customFormat="1" ht="84" customHeight="1">
      <c r="A5" s="310" t="s">
        <v>33</v>
      </c>
      <c r="B5" s="307" t="s">
        <v>45</v>
      </c>
      <c r="C5" s="422" t="s">
        <v>46</v>
      </c>
      <c r="D5" s="422"/>
      <c r="E5" s="422"/>
    </row>
    <row r="6" spans="1:6" s="12" customFormat="1">
      <c r="A6" s="310" t="s">
        <v>36</v>
      </c>
      <c r="B6" s="307" t="s">
        <v>37</v>
      </c>
      <c r="C6" s="422" t="s">
        <v>38</v>
      </c>
      <c r="D6" s="422"/>
      <c r="E6" s="422"/>
    </row>
    <row r="7" spans="1:6" ht="15">
      <c r="A7" s="430" t="s">
        <v>420</v>
      </c>
      <c r="B7" s="430"/>
      <c r="C7" s="430"/>
      <c r="D7" s="430"/>
      <c r="E7" s="430"/>
    </row>
    <row r="8" spans="1:6" ht="27.75">
      <c r="A8" s="72" t="s">
        <v>47</v>
      </c>
      <c r="B8" s="72" t="s">
        <v>255</v>
      </c>
      <c r="C8" s="72" t="s">
        <v>49</v>
      </c>
      <c r="D8" s="72" t="s">
        <v>50</v>
      </c>
      <c r="E8" s="72" t="s">
        <v>51</v>
      </c>
      <c r="F8" s="50"/>
    </row>
    <row r="9" spans="1:6" ht="14.25" customHeight="1">
      <c r="A9" s="109" t="s">
        <v>256</v>
      </c>
      <c r="B9" s="110"/>
      <c r="C9" s="110"/>
      <c r="D9" s="110"/>
      <c r="E9" s="231"/>
      <c r="F9" s="50"/>
    </row>
    <row r="10" spans="1:6" s="12" customFormat="1" ht="25.5">
      <c r="A10" s="20" t="s">
        <v>421</v>
      </c>
      <c r="B10" s="24" t="s">
        <v>422</v>
      </c>
      <c r="C10" s="22" t="s">
        <v>55</v>
      </c>
      <c r="D10" s="22" t="s">
        <v>24</v>
      </c>
      <c r="E10" s="21"/>
    </row>
    <row r="11" spans="1:6" s="12" customFormat="1">
      <c r="A11" s="20" t="str">
        <f t="shared" ref="A11:A25" ca="1" si="0">IF(ISNUMBER(VALUE(RIGHT(INDIRECT(ADDRESS(ROW()-1,COLUMN())),1))),("BD."&amp;RIGHT(INDIRECT(ADDRESS(ROW()-1,COLUMN())),LEN(INDIRECT(ADDRESS(ROW()-1,COLUMN())))-FIND(".",INDIRECT(ADDRESS(ROW()-1,COLUMN()))))+1),("BD."&amp;RIGHT(INDIRECT(ADDRESS(ROW()-2,COLUMN())),LEN(INDIRECT(ADDRESS(ROW()-2,COLUMN())))-FIND(".",INDIRECT(ADDRESS(ROW()-2,COLUMN()))))+1))</f>
        <v>BD.2</v>
      </c>
      <c r="B11" s="24" t="s">
        <v>423</v>
      </c>
      <c r="C11" s="22" t="s">
        <v>60</v>
      </c>
      <c r="D11" s="22" t="s">
        <v>24</v>
      </c>
      <c r="E11" s="21"/>
    </row>
    <row r="12" spans="1:6" s="12" customFormat="1" ht="25.5">
      <c r="A12" s="20" t="str">
        <f t="shared" ca="1" si="0"/>
        <v>BD.3</v>
      </c>
      <c r="B12" s="24" t="s">
        <v>424</v>
      </c>
      <c r="C12" s="22" t="s">
        <v>55</v>
      </c>
      <c r="D12" s="22" t="s">
        <v>24</v>
      </c>
      <c r="E12" s="21"/>
    </row>
    <row r="13" spans="1:6" s="12" customFormat="1" ht="38.25">
      <c r="A13" s="20" t="str">
        <f t="shared" ca="1" si="0"/>
        <v>BD.4</v>
      </c>
      <c r="B13" s="21" t="s">
        <v>425</v>
      </c>
      <c r="C13" s="22" t="s">
        <v>55</v>
      </c>
      <c r="D13" s="22" t="s">
        <v>24</v>
      </c>
      <c r="E13" s="21"/>
    </row>
    <row r="14" spans="1:6" s="12" customFormat="1" ht="25.5">
      <c r="A14" s="20" t="str">
        <f t="shared" ca="1" si="0"/>
        <v>BD.5</v>
      </c>
      <c r="B14" s="21" t="s">
        <v>426</v>
      </c>
      <c r="C14" s="22" t="s">
        <v>60</v>
      </c>
      <c r="D14" s="22" t="s">
        <v>24</v>
      </c>
      <c r="E14" s="21"/>
    </row>
    <row r="15" spans="1:6" s="12" customFormat="1" ht="38.25">
      <c r="A15" s="20" t="str">
        <f t="shared" ca="1" si="0"/>
        <v>BD.6</v>
      </c>
      <c r="B15" s="21" t="s">
        <v>427</v>
      </c>
      <c r="C15" s="22" t="s">
        <v>55</v>
      </c>
      <c r="D15" s="22" t="s">
        <v>24</v>
      </c>
      <c r="E15" s="21"/>
    </row>
    <row r="16" spans="1:6" s="12" customFormat="1" ht="25.5">
      <c r="A16" s="20" t="str">
        <f t="shared" ca="1" si="0"/>
        <v>BD.7</v>
      </c>
      <c r="B16" s="21" t="s">
        <v>428</v>
      </c>
      <c r="C16" s="22" t="s">
        <v>55</v>
      </c>
      <c r="D16" s="22" t="s">
        <v>24</v>
      </c>
      <c r="E16" s="21" t="s">
        <v>429</v>
      </c>
    </row>
    <row r="17" spans="1:6" s="12" customFormat="1" ht="25.5">
      <c r="A17" s="20" t="str">
        <f t="shared" ca="1" si="0"/>
        <v>BD.8</v>
      </c>
      <c r="B17" s="24" t="s">
        <v>430</v>
      </c>
      <c r="C17" s="22" t="s">
        <v>55</v>
      </c>
      <c r="D17" s="22" t="s">
        <v>24</v>
      </c>
      <c r="E17" s="21"/>
      <c r="F17" s="30"/>
    </row>
    <row r="18" spans="1:6" s="12" customFormat="1" ht="25.5">
      <c r="A18" s="20" t="str">
        <f t="shared" ca="1" si="0"/>
        <v>BD.9</v>
      </c>
      <c r="B18" s="21" t="s">
        <v>431</v>
      </c>
      <c r="C18" s="22" t="s">
        <v>55</v>
      </c>
      <c r="D18" s="22" t="s">
        <v>24</v>
      </c>
      <c r="E18" s="21"/>
      <c r="F18" s="30"/>
    </row>
    <row r="19" spans="1:6" s="12" customFormat="1" ht="25.5">
      <c r="A19" s="20" t="str">
        <f t="shared" ca="1" si="0"/>
        <v>BD.10</v>
      </c>
      <c r="B19" s="21" t="s">
        <v>432</v>
      </c>
      <c r="C19" s="22" t="s">
        <v>55</v>
      </c>
      <c r="D19" s="22" t="s">
        <v>24</v>
      </c>
      <c r="E19" s="21"/>
      <c r="F19" s="30"/>
    </row>
    <row r="20" spans="1:6" s="12" customFormat="1" ht="38.25">
      <c r="A20" s="20" t="str">
        <f t="shared" ca="1" si="0"/>
        <v>BD.11</v>
      </c>
      <c r="B20" s="21" t="s">
        <v>433</v>
      </c>
      <c r="C20" s="22" t="s">
        <v>55</v>
      </c>
      <c r="D20" s="22" t="s">
        <v>24</v>
      </c>
      <c r="E20" s="21"/>
    </row>
    <row r="21" spans="1:6" s="12" customFormat="1" ht="25.5">
      <c r="A21" s="20" t="str">
        <f t="shared" ca="1" si="0"/>
        <v>BD.12</v>
      </c>
      <c r="B21" s="21" t="s">
        <v>434</v>
      </c>
      <c r="C21" s="22" t="s">
        <v>55</v>
      </c>
      <c r="D21" s="22" t="s">
        <v>24</v>
      </c>
      <c r="E21" s="21"/>
    </row>
    <row r="22" spans="1:6" s="12" customFormat="1" ht="25.5">
      <c r="A22" s="20" t="str">
        <f t="shared" ca="1" si="0"/>
        <v>BD.13</v>
      </c>
      <c r="B22" s="21" t="s">
        <v>435</v>
      </c>
      <c r="C22" s="22" t="s">
        <v>55</v>
      </c>
      <c r="D22" s="22" t="s">
        <v>24</v>
      </c>
      <c r="E22" s="21"/>
    </row>
    <row r="23" spans="1:6" s="12" customFormat="1" ht="25.5">
      <c r="A23" s="20" t="str">
        <f t="shared" ca="1" si="0"/>
        <v>BD.14</v>
      </c>
      <c r="B23" s="21" t="s">
        <v>436</v>
      </c>
      <c r="C23" s="22" t="s">
        <v>60</v>
      </c>
      <c r="D23" s="22" t="s">
        <v>24</v>
      </c>
      <c r="E23" s="21"/>
    </row>
    <row r="24" spans="1:6" s="12" customFormat="1" ht="38.25">
      <c r="A24" s="20" t="str">
        <f t="shared" ca="1" si="0"/>
        <v>BD.15</v>
      </c>
      <c r="B24" s="21" t="s">
        <v>437</v>
      </c>
      <c r="C24" s="22" t="s">
        <v>55</v>
      </c>
      <c r="D24" s="22" t="s">
        <v>24</v>
      </c>
      <c r="E24" s="21"/>
    </row>
    <row r="25" spans="1:6" s="12" customFormat="1" ht="25.5">
      <c r="A25" s="20" t="str">
        <f t="shared" ca="1" si="0"/>
        <v>BD.16</v>
      </c>
      <c r="B25" s="24" t="s">
        <v>438</v>
      </c>
      <c r="C25" s="22" t="s">
        <v>55</v>
      </c>
      <c r="D25" s="22" t="s">
        <v>24</v>
      </c>
      <c r="E25" s="21"/>
    </row>
    <row r="26" spans="1:6" s="12" customFormat="1" ht="24" customHeight="1">
      <c r="A26" s="431" t="s">
        <v>439</v>
      </c>
      <c r="B26" s="432"/>
      <c r="C26" s="22"/>
      <c r="D26" s="22"/>
      <c r="E26" s="21"/>
    </row>
    <row r="27" spans="1:6" s="12" customFormat="1">
      <c r="A27" s="20" t="str">
        <f t="shared" ref="A27:A39" ca="1" si="1">IF(ISNUMBER(VALUE(RIGHT(INDIRECT(ADDRESS(ROW()-1,COLUMN())),1))),("BD."&amp;RIGHT(INDIRECT(ADDRESS(ROW()-1,COLUMN())),LEN(INDIRECT(ADDRESS(ROW()-1,COLUMN())))-FIND(".",INDIRECT(ADDRESS(ROW()-1,COLUMN()))))+1),("BD."&amp;RIGHT(INDIRECT(ADDRESS(ROW()-2,COLUMN())),LEN(INDIRECT(ADDRESS(ROW()-2,COLUMN())))-FIND(".",INDIRECT(ADDRESS(ROW()-2,COLUMN()))))+1))</f>
        <v>BD.17</v>
      </c>
      <c r="B27" s="23" t="s">
        <v>440</v>
      </c>
      <c r="C27" s="22" t="s">
        <v>55</v>
      </c>
      <c r="D27" s="22" t="s">
        <v>24</v>
      </c>
      <c r="E27" s="21"/>
    </row>
    <row r="28" spans="1:6" s="12" customFormat="1">
      <c r="A28" s="20" t="str">
        <f t="shared" ca="1" si="1"/>
        <v>BD.18</v>
      </c>
      <c r="B28" s="23" t="s">
        <v>441</v>
      </c>
      <c r="C28" s="22" t="s">
        <v>55</v>
      </c>
      <c r="D28" s="22" t="s">
        <v>24</v>
      </c>
      <c r="E28" s="21"/>
    </row>
    <row r="29" spans="1:6" s="12" customFormat="1">
      <c r="A29" s="20" t="str">
        <f t="shared" ca="1" si="1"/>
        <v>BD.19</v>
      </c>
      <c r="B29" s="23" t="s">
        <v>442</v>
      </c>
      <c r="C29" s="22" t="s">
        <v>55</v>
      </c>
      <c r="D29" s="22" t="s">
        <v>24</v>
      </c>
      <c r="E29" s="21"/>
    </row>
    <row r="30" spans="1:6" s="12" customFormat="1">
      <c r="A30" s="20" t="str">
        <f t="shared" ca="1" si="1"/>
        <v>BD.20</v>
      </c>
      <c r="B30" s="23" t="s">
        <v>122</v>
      </c>
      <c r="C30" s="22" t="s">
        <v>55</v>
      </c>
      <c r="D30" s="22" t="s">
        <v>24</v>
      </c>
      <c r="E30" s="21"/>
    </row>
    <row r="31" spans="1:6" s="12" customFormat="1">
      <c r="A31" s="20" t="str">
        <f t="shared" ca="1" si="1"/>
        <v>BD.21</v>
      </c>
      <c r="B31" s="23" t="s">
        <v>123</v>
      </c>
      <c r="C31" s="22" t="s">
        <v>60</v>
      </c>
      <c r="D31" s="22" t="s">
        <v>24</v>
      </c>
      <c r="E31" s="21"/>
    </row>
    <row r="32" spans="1:6" s="12" customFormat="1">
      <c r="A32" s="20" t="str">
        <f t="shared" ca="1" si="1"/>
        <v>BD.22</v>
      </c>
      <c r="B32" s="23" t="s">
        <v>443</v>
      </c>
      <c r="C32" s="22" t="s">
        <v>55</v>
      </c>
      <c r="D32" s="22" t="s">
        <v>24</v>
      </c>
      <c r="E32" s="21"/>
    </row>
    <row r="33" spans="1:5" s="12" customFormat="1">
      <c r="A33" s="20" t="str">
        <f t="shared" ca="1" si="1"/>
        <v>BD.23</v>
      </c>
      <c r="B33" s="23" t="s">
        <v>444</v>
      </c>
      <c r="C33" s="22" t="s">
        <v>55</v>
      </c>
      <c r="D33" s="22" t="s">
        <v>24</v>
      </c>
      <c r="E33" s="21"/>
    </row>
    <row r="34" spans="1:5" s="12" customFormat="1">
      <c r="A34" s="20" t="str">
        <f t="shared" ca="1" si="1"/>
        <v>BD.24</v>
      </c>
      <c r="B34" s="23" t="s">
        <v>445</v>
      </c>
      <c r="C34" s="22" t="s">
        <v>55</v>
      </c>
      <c r="D34" s="22" t="s">
        <v>24</v>
      </c>
      <c r="E34" s="21"/>
    </row>
    <row r="35" spans="1:5" s="12" customFormat="1">
      <c r="A35" s="20" t="str">
        <f t="shared" ca="1" si="1"/>
        <v>BD.25</v>
      </c>
      <c r="B35" s="23" t="s">
        <v>446</v>
      </c>
      <c r="C35" s="22" t="s">
        <v>55</v>
      </c>
      <c r="D35" s="22" t="s">
        <v>24</v>
      </c>
      <c r="E35" s="21"/>
    </row>
    <row r="36" spans="1:5" s="12" customFormat="1">
      <c r="A36" s="20" t="str">
        <f t="shared" ca="1" si="1"/>
        <v>BD.26</v>
      </c>
      <c r="B36" s="23" t="s">
        <v>447</v>
      </c>
      <c r="C36" s="22" t="s">
        <v>55</v>
      </c>
      <c r="D36" s="22" t="s">
        <v>24</v>
      </c>
      <c r="E36" s="21"/>
    </row>
    <row r="37" spans="1:5" s="12" customFormat="1" ht="25.5">
      <c r="A37" s="20" t="str">
        <f t="shared" ca="1" si="1"/>
        <v>BD.27</v>
      </c>
      <c r="B37" s="23" t="s">
        <v>448</v>
      </c>
      <c r="C37" s="22" t="s">
        <v>60</v>
      </c>
      <c r="D37" s="22" t="s">
        <v>24</v>
      </c>
      <c r="E37" s="21"/>
    </row>
    <row r="38" spans="1:5" s="12" customFormat="1" ht="25.5">
      <c r="A38" s="20" t="str">
        <f t="shared" ca="1" si="1"/>
        <v>BD.28</v>
      </c>
      <c r="B38" s="23" t="s">
        <v>449</v>
      </c>
      <c r="C38" s="22" t="s">
        <v>60</v>
      </c>
      <c r="D38" s="22" t="s">
        <v>24</v>
      </c>
      <c r="E38" s="21"/>
    </row>
    <row r="39" spans="1:5" s="12" customFormat="1">
      <c r="A39" s="20" t="str">
        <f t="shared" ca="1" si="1"/>
        <v>BD.29</v>
      </c>
      <c r="B39" s="23" t="s">
        <v>450</v>
      </c>
      <c r="C39" s="22" t="s">
        <v>60</v>
      </c>
      <c r="D39" s="22" t="s">
        <v>24</v>
      </c>
      <c r="E39" s="21"/>
    </row>
    <row r="40" spans="1:5" s="12" customFormat="1" ht="23.1" customHeight="1">
      <c r="A40" s="431" t="s">
        <v>451</v>
      </c>
      <c r="B40" s="432"/>
      <c r="C40" s="22"/>
      <c r="D40" s="22"/>
      <c r="E40" s="21"/>
    </row>
    <row r="41" spans="1:5" s="12" customFormat="1">
      <c r="A41" s="20" t="str">
        <f ca="1">IF(ISNUMBER(VALUE(RIGHT(INDIRECT(ADDRESS(ROW()-1,COLUMN())),1))),("BD."&amp;RIGHT(INDIRECT(ADDRESS(ROW()-1,COLUMN())),LEN(INDIRECT(ADDRESS(ROW()-1,COLUMN())))-FIND(".",INDIRECT(ADDRESS(ROW()-1,COLUMN()))))+1),("BD."&amp;RIGHT(INDIRECT(ADDRESS(ROW()-2,COLUMN())),LEN(INDIRECT(ADDRESS(ROW()-2,COLUMN())))-FIND(".",INDIRECT(ADDRESS(ROW()-2,COLUMN()))))+1))</f>
        <v>BD.30</v>
      </c>
      <c r="B41" s="23" t="s">
        <v>452</v>
      </c>
      <c r="C41" s="22" t="s">
        <v>55</v>
      </c>
      <c r="D41" s="22" t="s">
        <v>24</v>
      </c>
      <c r="E41" s="21"/>
    </row>
    <row r="42" spans="1:5" s="12" customFormat="1">
      <c r="A42" s="20" t="str">
        <f ca="1">IF(ISNUMBER(VALUE(RIGHT(INDIRECT(ADDRESS(ROW()-1,COLUMN())),1))),("BD."&amp;RIGHT(INDIRECT(ADDRESS(ROW()-1,COLUMN())),LEN(INDIRECT(ADDRESS(ROW()-1,COLUMN())))-FIND(".",INDIRECT(ADDRESS(ROW()-1,COLUMN()))))+1),("BD."&amp;RIGHT(INDIRECT(ADDRESS(ROW()-2,COLUMN())),LEN(INDIRECT(ADDRESS(ROW()-2,COLUMN())))-FIND(".",INDIRECT(ADDRESS(ROW()-2,COLUMN()))))+1))</f>
        <v>BD.31</v>
      </c>
      <c r="B42" s="23" t="s">
        <v>453</v>
      </c>
      <c r="C42" s="22" t="s">
        <v>55</v>
      </c>
      <c r="D42" s="22" t="s">
        <v>24</v>
      </c>
      <c r="E42" s="21"/>
    </row>
    <row r="43" spans="1:5" s="12" customFormat="1">
      <c r="A43" s="20" t="str">
        <f ca="1">IF(ISNUMBER(VALUE(RIGHT(INDIRECT(ADDRESS(ROW()-1,COLUMN())),1))),("BD."&amp;RIGHT(INDIRECT(ADDRESS(ROW()-1,COLUMN())),LEN(INDIRECT(ADDRESS(ROW()-1,COLUMN())))-FIND(".",INDIRECT(ADDRESS(ROW()-1,COLUMN()))))+1),("BD."&amp;RIGHT(INDIRECT(ADDRESS(ROW()-2,COLUMN())),LEN(INDIRECT(ADDRESS(ROW()-2,COLUMN())))-FIND(".",INDIRECT(ADDRESS(ROW()-2,COLUMN()))))+1))</f>
        <v>BD.32</v>
      </c>
      <c r="B43" s="23" t="s">
        <v>454</v>
      </c>
      <c r="C43" s="22" t="s">
        <v>55</v>
      </c>
      <c r="D43" s="22" t="s">
        <v>24</v>
      </c>
      <c r="E43" s="21"/>
    </row>
    <row r="44" spans="1:5" s="12" customFormat="1">
      <c r="A44" s="20" t="str">
        <f ca="1">IF(ISNUMBER(VALUE(RIGHT(INDIRECT(ADDRESS(ROW()-1,COLUMN())),1))),("BD."&amp;RIGHT(INDIRECT(ADDRESS(ROW()-1,COLUMN())),LEN(INDIRECT(ADDRESS(ROW()-1,COLUMN())))-FIND(".",INDIRECT(ADDRESS(ROW()-1,COLUMN()))))+1),("BD."&amp;RIGHT(INDIRECT(ADDRESS(ROW()-2,COLUMN())),LEN(INDIRECT(ADDRESS(ROW()-2,COLUMN())))-FIND(".",INDIRECT(ADDRESS(ROW()-2,COLUMN()))))+1))</f>
        <v>BD.33</v>
      </c>
      <c r="B44" s="23" t="s">
        <v>450</v>
      </c>
      <c r="C44" s="22" t="s">
        <v>55</v>
      </c>
      <c r="D44" s="22" t="s">
        <v>24</v>
      </c>
      <c r="E44" s="21"/>
    </row>
    <row r="45" spans="1:5" s="12" customFormat="1" ht="14.25" customHeight="1">
      <c r="A45" s="109" t="s">
        <v>455</v>
      </c>
      <c r="B45" s="110"/>
      <c r="C45" s="110"/>
      <c r="D45" s="110"/>
      <c r="E45" s="231"/>
    </row>
    <row r="46" spans="1:5" s="12" customFormat="1" ht="38.25">
      <c r="A46" s="20" t="str">
        <f t="shared" ref="A46:A52" ca="1" si="2">IF(ISNUMBER(VALUE(RIGHT(INDIRECT(ADDRESS(ROW()-1,COLUMN())),1))),("BD."&amp;RIGHT(INDIRECT(ADDRESS(ROW()-1,COLUMN())),LEN(INDIRECT(ADDRESS(ROW()-1,COLUMN())))-FIND(".",INDIRECT(ADDRESS(ROW()-1,COLUMN()))))+1),("BD."&amp;RIGHT(INDIRECT(ADDRESS(ROW()-2,COLUMN())),LEN(INDIRECT(ADDRESS(ROW()-2,COLUMN())))-FIND(".",INDIRECT(ADDRESS(ROW()-2,COLUMN()))))+1))</f>
        <v>BD.34</v>
      </c>
      <c r="B46" s="35" t="s">
        <v>456</v>
      </c>
      <c r="C46" s="22" t="s">
        <v>55</v>
      </c>
      <c r="D46" s="22" t="s">
        <v>24</v>
      </c>
      <c r="E46" s="121"/>
    </row>
    <row r="47" spans="1:5" s="12" customFormat="1" ht="14.25" customHeight="1">
      <c r="A47" s="20" t="str">
        <f t="shared" ca="1" si="2"/>
        <v>BD.35</v>
      </c>
      <c r="B47" s="35" t="s">
        <v>457</v>
      </c>
      <c r="C47" s="22" t="s">
        <v>60</v>
      </c>
      <c r="D47" s="22" t="s">
        <v>24</v>
      </c>
      <c r="E47" s="121"/>
    </row>
    <row r="48" spans="1:5" s="12" customFormat="1" ht="25.5">
      <c r="A48" s="20" t="str">
        <f t="shared" ca="1" si="2"/>
        <v>BD.36</v>
      </c>
      <c r="B48" s="35" t="s">
        <v>458</v>
      </c>
      <c r="C48" s="22" t="s">
        <v>55</v>
      </c>
      <c r="D48" s="22" t="s">
        <v>24</v>
      </c>
      <c r="E48" s="121"/>
    </row>
    <row r="49" spans="1:5" s="12" customFormat="1" ht="13.9">
      <c r="A49" s="20" t="str">
        <f t="shared" ca="1" si="2"/>
        <v>BD.37</v>
      </c>
      <c r="B49" s="35" t="s">
        <v>459</v>
      </c>
      <c r="C49" s="22" t="s">
        <v>55</v>
      </c>
      <c r="D49" s="22" t="s">
        <v>24</v>
      </c>
      <c r="E49" s="121"/>
    </row>
    <row r="50" spans="1:5" s="12" customFormat="1" ht="25.5">
      <c r="A50" s="20" t="str">
        <f t="shared" ca="1" si="2"/>
        <v>BD.38</v>
      </c>
      <c r="B50" s="35" t="s">
        <v>460</v>
      </c>
      <c r="C50" s="22" t="s">
        <v>55</v>
      </c>
      <c r="D50" s="22" t="s">
        <v>24</v>
      </c>
      <c r="E50" s="121"/>
    </row>
    <row r="51" spans="1:5" s="12" customFormat="1" ht="25.5">
      <c r="A51" s="20" t="str">
        <f t="shared" ca="1" si="2"/>
        <v>BD.39</v>
      </c>
      <c r="B51" s="35" t="s">
        <v>461</v>
      </c>
      <c r="C51" s="22" t="s">
        <v>55</v>
      </c>
      <c r="D51" s="22" t="s">
        <v>24</v>
      </c>
      <c r="E51" s="121"/>
    </row>
    <row r="52" spans="1:5" s="12" customFormat="1" ht="40.5" customHeight="1">
      <c r="A52" s="20" t="str">
        <f t="shared" ca="1" si="2"/>
        <v>BD.40</v>
      </c>
      <c r="B52" s="35" t="s">
        <v>462</v>
      </c>
      <c r="C52" s="22" t="s">
        <v>55</v>
      </c>
      <c r="D52" s="22"/>
      <c r="E52" s="121"/>
    </row>
    <row r="53" spans="1:5" s="12" customFormat="1" ht="28.5" customHeight="1">
      <c r="A53" s="433" t="s">
        <v>463</v>
      </c>
      <c r="B53" s="433"/>
      <c r="C53" s="22"/>
      <c r="D53" s="22"/>
      <c r="E53" s="121"/>
    </row>
    <row r="54" spans="1:5" s="12" customFormat="1" ht="13.9">
      <c r="A54" s="20" t="str">
        <f t="shared" ref="A54:A70" ca="1" si="3">IF(ISNUMBER(VALUE(RIGHT(INDIRECT(ADDRESS(ROW()-1,COLUMN())),1))),("BD."&amp;RIGHT(INDIRECT(ADDRESS(ROW()-1,COLUMN())),LEN(INDIRECT(ADDRESS(ROW()-1,COLUMN())))-FIND(".",INDIRECT(ADDRESS(ROW()-1,COLUMN()))))+1),("BD."&amp;RIGHT(INDIRECT(ADDRESS(ROW()-2,COLUMN())),LEN(INDIRECT(ADDRESS(ROW()-2,COLUMN())))-FIND(".",INDIRECT(ADDRESS(ROW()-2,COLUMN()))))+1))</f>
        <v>BD.41</v>
      </c>
      <c r="B54" s="328" t="s">
        <v>464</v>
      </c>
      <c r="C54" s="22" t="s">
        <v>55</v>
      </c>
      <c r="D54" s="22"/>
      <c r="E54" s="121"/>
    </row>
    <row r="55" spans="1:5" s="12" customFormat="1" ht="13.9">
      <c r="A55" s="20" t="str">
        <f t="shared" ca="1" si="3"/>
        <v>BD.42</v>
      </c>
      <c r="B55" s="328" t="s">
        <v>465</v>
      </c>
      <c r="C55" s="22" t="s">
        <v>55</v>
      </c>
      <c r="D55" s="22"/>
      <c r="E55" s="121"/>
    </row>
    <row r="56" spans="1:5" s="12" customFormat="1" ht="13.9">
      <c r="A56" s="20" t="str">
        <f t="shared" ca="1" si="3"/>
        <v>BD.43</v>
      </c>
      <c r="B56" s="328" t="s">
        <v>466</v>
      </c>
      <c r="C56" s="22" t="s">
        <v>55</v>
      </c>
      <c r="D56" s="22"/>
      <c r="E56" s="121"/>
    </row>
    <row r="57" spans="1:5" s="12" customFormat="1" ht="13.9">
      <c r="A57" s="20" t="str">
        <f t="shared" ca="1" si="3"/>
        <v>BD.44</v>
      </c>
      <c r="B57" s="328" t="s">
        <v>450</v>
      </c>
      <c r="C57" s="22" t="s">
        <v>55</v>
      </c>
      <c r="D57" s="22"/>
      <c r="E57" s="121"/>
    </row>
    <row r="58" spans="1:5" s="12" customFormat="1" ht="38.25">
      <c r="A58" s="20" t="str">
        <f t="shared" ca="1" si="3"/>
        <v>BD.45</v>
      </c>
      <c r="B58" s="35" t="s">
        <v>467</v>
      </c>
      <c r="C58" s="22" t="s">
        <v>55</v>
      </c>
      <c r="D58" s="22"/>
      <c r="E58" s="121"/>
    </row>
    <row r="59" spans="1:5" s="12" customFormat="1" ht="25.5">
      <c r="A59" s="20" t="str">
        <f t="shared" ca="1" si="3"/>
        <v>BD.46</v>
      </c>
      <c r="B59" s="35" t="s">
        <v>468</v>
      </c>
      <c r="C59" s="22" t="s">
        <v>60</v>
      </c>
      <c r="D59" s="22"/>
      <c r="E59" s="121"/>
    </row>
    <row r="60" spans="1:5" s="12" customFormat="1" ht="25.5">
      <c r="A60" s="20" t="str">
        <f t="shared" ca="1" si="3"/>
        <v>BD.47</v>
      </c>
      <c r="B60" s="35" t="s">
        <v>469</v>
      </c>
      <c r="C60" s="22" t="s">
        <v>55</v>
      </c>
      <c r="D60" s="22"/>
      <c r="E60" s="21"/>
    </row>
    <row r="61" spans="1:5" s="12" customFormat="1" ht="38.25">
      <c r="A61" s="20" t="str">
        <f t="shared" ca="1" si="3"/>
        <v>BD.48</v>
      </c>
      <c r="B61" s="35" t="s">
        <v>470</v>
      </c>
      <c r="C61" s="22" t="s">
        <v>55</v>
      </c>
      <c r="D61" s="22"/>
      <c r="E61" s="121"/>
    </row>
    <row r="62" spans="1:5" s="12" customFormat="1" ht="25.5">
      <c r="A62" s="20" t="str">
        <f t="shared" ca="1" si="3"/>
        <v>BD.49</v>
      </c>
      <c r="B62" s="40" t="s">
        <v>471</v>
      </c>
      <c r="C62" s="22" t="s">
        <v>55</v>
      </c>
      <c r="D62" s="22"/>
      <c r="E62" s="121"/>
    </row>
    <row r="63" spans="1:5" s="12" customFormat="1" ht="41.45" customHeight="1">
      <c r="A63" s="20" t="str">
        <f t="shared" ca="1" si="3"/>
        <v>BD.50</v>
      </c>
      <c r="B63" s="40" t="s">
        <v>472</v>
      </c>
      <c r="C63" s="22" t="s">
        <v>55</v>
      </c>
      <c r="D63" s="22"/>
      <c r="E63" s="121"/>
    </row>
    <row r="64" spans="1:5" s="12" customFormat="1" ht="29.25" customHeight="1">
      <c r="A64" s="20" t="str">
        <f t="shared" ca="1" si="3"/>
        <v>BD.51</v>
      </c>
      <c r="B64" s="40" t="s">
        <v>473</v>
      </c>
      <c r="C64" s="22" t="s">
        <v>55</v>
      </c>
      <c r="D64" s="22"/>
      <c r="E64" s="121"/>
    </row>
    <row r="65" spans="1:5" s="12" customFormat="1" ht="38.25">
      <c r="A65" s="20" t="str">
        <f t="shared" ca="1" si="3"/>
        <v>BD.52</v>
      </c>
      <c r="B65" s="40" t="s">
        <v>474</v>
      </c>
      <c r="C65" s="22" t="s">
        <v>60</v>
      </c>
      <c r="D65" s="22"/>
      <c r="E65" s="121"/>
    </row>
    <row r="66" spans="1:5" s="12" customFormat="1" ht="29.1" customHeight="1">
      <c r="A66" s="20" t="str">
        <f t="shared" ca="1" si="3"/>
        <v>BD.53</v>
      </c>
      <c r="B66" s="40" t="s">
        <v>475</v>
      </c>
      <c r="C66" s="22" t="s">
        <v>55</v>
      </c>
      <c r="D66" s="22"/>
      <c r="E66" s="121"/>
    </row>
    <row r="67" spans="1:5" s="12" customFormat="1" ht="25.5">
      <c r="A67" s="20" t="str">
        <f t="shared" ca="1" si="3"/>
        <v>BD.54</v>
      </c>
      <c r="B67" s="40" t="s">
        <v>476</v>
      </c>
      <c r="C67" s="22" t="s">
        <v>55</v>
      </c>
      <c r="D67" s="22"/>
      <c r="E67" s="121"/>
    </row>
    <row r="68" spans="1:5" s="12" customFormat="1" ht="25.5">
      <c r="A68" s="20" t="str">
        <f t="shared" ca="1" si="3"/>
        <v>BD.55</v>
      </c>
      <c r="B68" s="40" t="s">
        <v>477</v>
      </c>
      <c r="C68" s="22" t="s">
        <v>55</v>
      </c>
      <c r="D68" s="22"/>
      <c r="E68" s="121"/>
    </row>
    <row r="69" spans="1:5" s="12" customFormat="1" ht="25.5">
      <c r="A69" s="20" t="str">
        <f t="shared" ca="1" si="3"/>
        <v>BD.56</v>
      </c>
      <c r="B69" s="40" t="s">
        <v>478</v>
      </c>
      <c r="C69" s="22" t="s">
        <v>55</v>
      </c>
      <c r="D69" s="22"/>
      <c r="E69" s="121"/>
    </row>
    <row r="70" spans="1:5" s="12" customFormat="1" ht="25.5">
      <c r="A70" s="20" t="str">
        <f t="shared" ca="1" si="3"/>
        <v>BD.57</v>
      </c>
      <c r="B70" s="35" t="s">
        <v>479</v>
      </c>
      <c r="C70" s="22" t="s">
        <v>55</v>
      </c>
      <c r="D70" s="22"/>
      <c r="E70" s="121"/>
    </row>
    <row r="71" spans="1:5" s="12" customFormat="1" ht="14.25" customHeight="1">
      <c r="A71" s="392" t="s">
        <v>480</v>
      </c>
      <c r="B71" s="393"/>
      <c r="C71" s="393"/>
      <c r="D71" s="393"/>
      <c r="E71" s="394"/>
    </row>
    <row r="72" spans="1:5" s="12" customFormat="1" ht="27.6" customHeight="1">
      <c r="A72" s="20" t="str">
        <f ca="1">IF(ISNUMBER(VALUE(RIGHT(INDIRECT(ADDRESS(ROW()-1,COLUMN())),1))),("BD."&amp;RIGHT(INDIRECT(ADDRESS(ROW()-1,COLUMN())),LEN(INDIRECT(ADDRESS(ROW()-1,COLUMN())))-FIND(".",INDIRECT(ADDRESS(ROW()-1,COLUMN()))))+1),("BD."&amp;RIGHT(INDIRECT(ADDRESS(ROW()-2,COLUMN())),LEN(INDIRECT(ADDRESS(ROW()-2,COLUMN())))-FIND(".",INDIRECT(ADDRESS(ROW()-2,COLUMN()))))+1))</f>
        <v>BD.58</v>
      </c>
      <c r="B72" s="35" t="s">
        <v>481</v>
      </c>
      <c r="C72" s="22" t="s">
        <v>55</v>
      </c>
      <c r="D72" s="22" t="s">
        <v>24</v>
      </c>
      <c r="E72" s="121"/>
    </row>
    <row r="73" spans="1:5" s="12" customFormat="1" ht="27.95" customHeight="1">
      <c r="A73" s="20" t="str">
        <f ca="1">IF(ISNUMBER(VALUE(RIGHT(INDIRECT(ADDRESS(ROW()-1,COLUMN())),1))),("BD."&amp;RIGHT(INDIRECT(ADDRESS(ROW()-1,COLUMN())),LEN(INDIRECT(ADDRESS(ROW()-1,COLUMN())))-FIND(".",INDIRECT(ADDRESS(ROW()-1,COLUMN()))))+1),("BD."&amp;RIGHT(INDIRECT(ADDRESS(ROW()-2,COLUMN())),LEN(INDIRECT(ADDRESS(ROW()-2,COLUMN())))-FIND(".",INDIRECT(ADDRESS(ROW()-2,COLUMN()))))+1))</f>
        <v>BD.59</v>
      </c>
      <c r="B73" s="35" t="s">
        <v>482</v>
      </c>
      <c r="C73" s="22" t="s">
        <v>55</v>
      </c>
      <c r="D73" s="22" t="s">
        <v>24</v>
      </c>
      <c r="E73" s="121"/>
    </row>
    <row r="74" spans="1:5" s="12" customFormat="1" ht="38.25">
      <c r="A74" s="20" t="str">
        <f ca="1">IF(ISNUMBER(VALUE(RIGHT(INDIRECT(ADDRESS(ROW()-1,COLUMN())),1))),("BD."&amp;RIGHT(INDIRECT(ADDRESS(ROW()-1,COLUMN())),LEN(INDIRECT(ADDRESS(ROW()-1,COLUMN())))-FIND(".",INDIRECT(ADDRESS(ROW()-1,COLUMN()))))+1),("BD."&amp;RIGHT(INDIRECT(ADDRESS(ROW()-2,COLUMN())),LEN(INDIRECT(ADDRESS(ROW()-2,COLUMN())))-FIND(".",INDIRECT(ADDRESS(ROW()-2,COLUMN()))))+1))</f>
        <v>BD.60</v>
      </c>
      <c r="B74" s="35" t="s">
        <v>483</v>
      </c>
      <c r="C74" s="22" t="s">
        <v>55</v>
      </c>
      <c r="D74" s="22"/>
      <c r="E74" s="121"/>
    </row>
    <row r="75" spans="1:5" s="12" customFormat="1" ht="30" customHeight="1">
      <c r="A75" s="20" t="str">
        <f ca="1">IF(ISNUMBER(VALUE(RIGHT(INDIRECT(ADDRESS(ROW()-1,COLUMN())),1))),("BD."&amp;RIGHT(INDIRECT(ADDRESS(ROW()-1,COLUMN())),LEN(INDIRECT(ADDRESS(ROW()-1,COLUMN())))-FIND(".",INDIRECT(ADDRESS(ROW()-1,COLUMN()))))+1),("BD."&amp;RIGHT(INDIRECT(ADDRESS(ROW()-2,COLUMN())),LEN(INDIRECT(ADDRESS(ROW()-2,COLUMN())))-FIND(".",INDIRECT(ADDRESS(ROW()-2,COLUMN()))))+1))</f>
        <v>BD.61</v>
      </c>
      <c r="B75" s="35" t="s">
        <v>484</v>
      </c>
      <c r="C75" s="22" t="s">
        <v>55</v>
      </c>
      <c r="D75" s="22"/>
      <c r="E75" s="121"/>
    </row>
    <row r="76" spans="1:5" s="12" customFormat="1" ht="29.1" customHeight="1">
      <c r="A76" s="20" t="str">
        <f ca="1">IF(ISNUMBER(VALUE(RIGHT(INDIRECT(ADDRESS(ROW()-1,COLUMN())),1))),("BD."&amp;RIGHT(INDIRECT(ADDRESS(ROW()-1,COLUMN())),LEN(INDIRECT(ADDRESS(ROW()-1,COLUMN())))-FIND(".",INDIRECT(ADDRESS(ROW()-1,COLUMN()))))+1),("BD."&amp;RIGHT(INDIRECT(ADDRESS(ROW()-2,COLUMN())),LEN(INDIRECT(ADDRESS(ROW()-2,COLUMN())))-FIND(".",INDIRECT(ADDRESS(ROW()-2,COLUMN()))))+1))</f>
        <v>BD.62</v>
      </c>
      <c r="B76" s="35" t="s">
        <v>485</v>
      </c>
      <c r="C76" s="22" t="s">
        <v>55</v>
      </c>
      <c r="D76" s="22"/>
      <c r="E76" s="121"/>
    </row>
    <row r="77" spans="1:5" s="12" customFormat="1" ht="24.95" customHeight="1">
      <c r="A77" s="428" t="s">
        <v>486</v>
      </c>
      <c r="B77" s="429"/>
      <c r="C77" s="22"/>
      <c r="D77" s="22"/>
      <c r="E77" s="121"/>
    </row>
    <row r="78" spans="1:5" s="12" customFormat="1" ht="13.9">
      <c r="A78" s="20" t="str">
        <f t="shared" ref="A78:A92" ca="1" si="4">IF(ISNUMBER(VALUE(RIGHT(INDIRECT(ADDRESS(ROW()-1,COLUMN())),1))),("BD."&amp;RIGHT(INDIRECT(ADDRESS(ROW()-1,COLUMN())),LEN(INDIRECT(ADDRESS(ROW()-1,COLUMN())))-FIND(".",INDIRECT(ADDRESS(ROW()-1,COLUMN()))))+1),("BD."&amp;RIGHT(INDIRECT(ADDRESS(ROW()-2,COLUMN())),LEN(INDIRECT(ADDRESS(ROW()-2,COLUMN())))-FIND(".",INDIRECT(ADDRESS(ROW()-2,COLUMN()))))+1))</f>
        <v>BD.63</v>
      </c>
      <c r="B78" s="328" t="s">
        <v>487</v>
      </c>
      <c r="C78" s="22" t="s">
        <v>55</v>
      </c>
      <c r="D78" s="22"/>
      <c r="E78" s="121"/>
    </row>
    <row r="79" spans="1:5" s="12" customFormat="1" ht="13.9">
      <c r="A79" s="20" t="str">
        <f t="shared" ca="1" si="4"/>
        <v>BD.64</v>
      </c>
      <c r="B79" s="329" t="s">
        <v>488</v>
      </c>
      <c r="C79" s="22" t="s">
        <v>55</v>
      </c>
      <c r="D79" s="22"/>
      <c r="E79" s="121"/>
    </row>
    <row r="80" spans="1:5" s="12" customFormat="1" ht="13.9">
      <c r="A80" s="20" t="str">
        <f t="shared" ca="1" si="4"/>
        <v>BD.65</v>
      </c>
      <c r="B80" s="329" t="s">
        <v>489</v>
      </c>
      <c r="C80" s="22" t="s">
        <v>55</v>
      </c>
      <c r="D80" s="22"/>
      <c r="E80" s="121"/>
    </row>
    <row r="81" spans="1:5" s="12" customFormat="1" ht="13.9">
      <c r="A81" s="20" t="str">
        <f t="shared" ca="1" si="4"/>
        <v>BD.66</v>
      </c>
      <c r="B81" s="329" t="s">
        <v>490</v>
      </c>
      <c r="C81" s="22" t="s">
        <v>55</v>
      </c>
      <c r="D81" s="22"/>
      <c r="E81" s="121"/>
    </row>
    <row r="82" spans="1:5" s="12" customFormat="1" ht="13.9">
      <c r="A82" s="20" t="str">
        <f t="shared" ca="1" si="4"/>
        <v>BD.67</v>
      </c>
      <c r="B82" s="329" t="s">
        <v>491</v>
      </c>
      <c r="C82" s="22" t="s">
        <v>55</v>
      </c>
      <c r="D82" s="22"/>
      <c r="E82" s="121"/>
    </row>
    <row r="83" spans="1:5" s="12" customFormat="1" ht="13.9">
      <c r="A83" s="20" t="str">
        <f t="shared" ca="1" si="4"/>
        <v>BD.68</v>
      </c>
      <c r="B83" s="329" t="s">
        <v>492</v>
      </c>
      <c r="C83" s="22" t="s">
        <v>60</v>
      </c>
      <c r="D83" s="22"/>
      <c r="E83" s="121"/>
    </row>
    <row r="84" spans="1:5" s="12" customFormat="1" ht="13.9">
      <c r="A84" s="20" t="str">
        <f t="shared" ca="1" si="4"/>
        <v>BD.69</v>
      </c>
      <c r="B84" s="329" t="s">
        <v>493</v>
      </c>
      <c r="C84" s="22" t="s">
        <v>60</v>
      </c>
      <c r="D84" s="22"/>
      <c r="E84" s="121"/>
    </row>
    <row r="85" spans="1:5" s="12" customFormat="1" ht="13.9">
      <c r="A85" s="20" t="str">
        <f t="shared" ca="1" si="4"/>
        <v>BD.70</v>
      </c>
      <c r="B85" s="329" t="s">
        <v>494</v>
      </c>
      <c r="C85" s="22" t="s">
        <v>60</v>
      </c>
      <c r="D85" s="22"/>
      <c r="E85" s="121"/>
    </row>
    <row r="86" spans="1:5" s="12" customFormat="1" ht="13.9">
      <c r="A86" s="20" t="str">
        <f t="shared" ca="1" si="4"/>
        <v>BD.71</v>
      </c>
      <c r="B86" s="329" t="s">
        <v>495</v>
      </c>
      <c r="C86" s="22" t="s">
        <v>60</v>
      </c>
      <c r="D86" s="22"/>
      <c r="E86" s="121"/>
    </row>
    <row r="87" spans="1:5" s="12" customFormat="1" ht="13.9">
      <c r="A87" s="20" t="str">
        <f t="shared" ca="1" si="4"/>
        <v>BD.72</v>
      </c>
      <c r="B87" s="329" t="s">
        <v>496</v>
      </c>
      <c r="C87" s="22" t="s">
        <v>60</v>
      </c>
      <c r="D87" s="22"/>
      <c r="E87" s="121"/>
    </row>
    <row r="88" spans="1:5" s="12" customFormat="1" ht="13.9">
      <c r="A88" s="20" t="str">
        <f t="shared" ca="1" si="4"/>
        <v>BD.73</v>
      </c>
      <c r="B88" s="329" t="s">
        <v>450</v>
      </c>
      <c r="C88" s="22" t="s">
        <v>60</v>
      </c>
      <c r="D88" s="22"/>
      <c r="E88" s="121"/>
    </row>
    <row r="89" spans="1:5" s="12" customFormat="1" ht="25.5">
      <c r="A89" s="20" t="str">
        <f t="shared" ca="1" si="4"/>
        <v>BD.74</v>
      </c>
      <c r="B89" s="40" t="s">
        <v>497</v>
      </c>
      <c r="C89" s="22" t="s">
        <v>60</v>
      </c>
      <c r="D89" s="22"/>
      <c r="E89" s="121"/>
    </row>
    <row r="90" spans="1:5" s="12" customFormat="1" ht="25.5">
      <c r="A90" s="20" t="str">
        <f t="shared" ca="1" si="4"/>
        <v>BD.75</v>
      </c>
      <c r="B90" s="40" t="s">
        <v>498</v>
      </c>
      <c r="C90" s="22" t="s">
        <v>55</v>
      </c>
      <c r="D90" s="22"/>
      <c r="E90" s="121"/>
    </row>
    <row r="91" spans="1:5" s="12" customFormat="1" ht="13.9">
      <c r="A91" s="20" t="str">
        <f t="shared" ca="1" si="4"/>
        <v>BD.76</v>
      </c>
      <c r="B91" s="40" t="s">
        <v>499</v>
      </c>
      <c r="C91" s="22" t="s">
        <v>55</v>
      </c>
      <c r="D91" s="22"/>
      <c r="E91" s="121"/>
    </row>
    <row r="92" spans="1:5" s="12" customFormat="1" ht="29.45" customHeight="1">
      <c r="A92" s="20" t="str">
        <f t="shared" ca="1" si="4"/>
        <v>BD.77</v>
      </c>
      <c r="B92" s="35" t="s">
        <v>500</v>
      </c>
      <c r="C92" s="22" t="s">
        <v>55</v>
      </c>
      <c r="D92" s="22"/>
      <c r="E92" s="121"/>
    </row>
    <row r="93" spans="1:5" s="12" customFormat="1" ht="14.25" customHeight="1">
      <c r="A93" s="109" t="s">
        <v>501</v>
      </c>
      <c r="B93" s="110"/>
      <c r="C93" s="110"/>
      <c r="D93" s="110"/>
      <c r="E93" s="231"/>
    </row>
    <row r="94" spans="1:5" s="12" customFormat="1" ht="30" customHeight="1">
      <c r="A94" s="20" t="str">
        <f t="shared" ref="A94:A109" ca="1" si="5">IF(ISNUMBER(VALUE(RIGHT(INDIRECT(ADDRESS(ROW()-1,COLUMN())),1))),("BD."&amp;RIGHT(INDIRECT(ADDRESS(ROW()-1,COLUMN())),LEN(INDIRECT(ADDRESS(ROW()-1,COLUMN())))-FIND(".",INDIRECT(ADDRESS(ROW()-1,COLUMN()))))+1),("BD."&amp;RIGHT(INDIRECT(ADDRESS(ROW()-2,COLUMN())),LEN(INDIRECT(ADDRESS(ROW()-2,COLUMN())))-FIND(".",INDIRECT(ADDRESS(ROW()-2,COLUMN()))))+1))</f>
        <v>BD.78</v>
      </c>
      <c r="B94" s="38" t="s">
        <v>502</v>
      </c>
      <c r="C94" s="22" t="s">
        <v>55</v>
      </c>
      <c r="D94" s="22"/>
      <c r="E94" s="121"/>
    </row>
    <row r="95" spans="1:5" s="12" customFormat="1" ht="25.5">
      <c r="A95" s="20" t="str">
        <f t="shared" ca="1" si="5"/>
        <v>BD.79</v>
      </c>
      <c r="B95" s="38" t="s">
        <v>503</v>
      </c>
      <c r="C95" s="22" t="s">
        <v>55</v>
      </c>
      <c r="D95" s="22"/>
      <c r="E95" s="121"/>
    </row>
    <row r="96" spans="1:5" s="12" customFormat="1" ht="25.5">
      <c r="A96" s="20" t="str">
        <f t="shared" ca="1" si="5"/>
        <v>BD.80</v>
      </c>
      <c r="B96" s="173" t="s">
        <v>504</v>
      </c>
      <c r="C96" s="22" t="s">
        <v>55</v>
      </c>
      <c r="D96" s="22"/>
      <c r="E96" s="121"/>
    </row>
    <row r="97" spans="1:5" s="12" customFormat="1" ht="38.25">
      <c r="A97" s="20" t="str">
        <f t="shared" ca="1" si="5"/>
        <v>BD.81</v>
      </c>
      <c r="B97" s="330" t="s">
        <v>505</v>
      </c>
      <c r="C97" s="22" t="s">
        <v>55</v>
      </c>
      <c r="D97" s="22"/>
      <c r="E97" s="121"/>
    </row>
    <row r="98" spans="1:5" s="12" customFormat="1" ht="38.25">
      <c r="A98" s="20" t="str">
        <f t="shared" ca="1" si="5"/>
        <v>BD.82</v>
      </c>
      <c r="B98" s="173" t="s">
        <v>506</v>
      </c>
      <c r="C98" s="22" t="s">
        <v>55</v>
      </c>
      <c r="D98" s="22"/>
      <c r="E98" s="121"/>
    </row>
    <row r="99" spans="1:5" s="12" customFormat="1" ht="18.75" customHeight="1">
      <c r="A99" s="20" t="str">
        <f t="shared" ca="1" si="5"/>
        <v>BD.83</v>
      </c>
      <c r="B99" s="173" t="s">
        <v>507</v>
      </c>
      <c r="C99" s="22" t="s">
        <v>55</v>
      </c>
      <c r="D99" s="22"/>
      <c r="E99" s="121"/>
    </row>
    <row r="100" spans="1:5" s="12" customFormat="1" ht="25.5">
      <c r="A100" s="20" t="str">
        <f t="shared" ca="1" si="5"/>
        <v>BD.84</v>
      </c>
      <c r="B100" s="95" t="s">
        <v>508</v>
      </c>
      <c r="C100" s="22" t="s">
        <v>55</v>
      </c>
      <c r="D100" s="22"/>
      <c r="E100" s="121"/>
    </row>
    <row r="101" spans="1:5" s="12" customFormat="1" ht="25.5">
      <c r="A101" s="20" t="str">
        <f t="shared" ca="1" si="5"/>
        <v>BD.85</v>
      </c>
      <c r="B101" s="95" t="s">
        <v>509</v>
      </c>
      <c r="C101" s="22" t="s">
        <v>55</v>
      </c>
      <c r="D101" s="22"/>
      <c r="E101" s="121"/>
    </row>
    <row r="102" spans="1:5" s="12" customFormat="1" ht="25.5">
      <c r="A102" s="20" t="str">
        <f t="shared" ca="1" si="5"/>
        <v>BD.86</v>
      </c>
      <c r="B102" s="95" t="s">
        <v>510</v>
      </c>
      <c r="C102" s="22" t="s">
        <v>55</v>
      </c>
      <c r="D102" s="22"/>
      <c r="E102" s="121"/>
    </row>
    <row r="103" spans="1:5" s="12" customFormat="1" ht="20.100000000000001" customHeight="1">
      <c r="A103" s="20" t="str">
        <f t="shared" ca="1" si="5"/>
        <v>BD.87</v>
      </c>
      <c r="B103" s="95" t="s">
        <v>511</v>
      </c>
      <c r="C103" s="22" t="s">
        <v>60</v>
      </c>
      <c r="D103" s="22"/>
      <c r="E103" s="121"/>
    </row>
    <row r="104" spans="1:5" s="12" customFormat="1" ht="29.1" customHeight="1">
      <c r="A104" s="20" t="str">
        <f t="shared" ca="1" si="5"/>
        <v>BD.88</v>
      </c>
      <c r="B104" s="95" t="s">
        <v>512</v>
      </c>
      <c r="C104" s="22" t="s">
        <v>60</v>
      </c>
      <c r="D104" s="22"/>
      <c r="E104" s="121"/>
    </row>
    <row r="105" spans="1:5" s="12" customFormat="1" ht="25.5">
      <c r="A105" s="353" t="str">
        <f t="shared" ca="1" si="5"/>
        <v>BD.89</v>
      </c>
      <c r="B105" s="379" t="s">
        <v>513</v>
      </c>
      <c r="C105" s="266" t="s">
        <v>55</v>
      </c>
      <c r="D105" s="266"/>
      <c r="E105" s="378"/>
    </row>
    <row r="106" spans="1:5" s="12" customFormat="1" ht="41.45" customHeight="1">
      <c r="A106" s="20" t="str">
        <f t="shared" ca="1" si="5"/>
        <v>BD.90</v>
      </c>
      <c r="B106" s="173" t="s">
        <v>514</v>
      </c>
      <c r="C106" s="22" t="s">
        <v>60</v>
      </c>
      <c r="D106" s="22"/>
      <c r="E106" s="121"/>
    </row>
    <row r="107" spans="1:5" s="12" customFormat="1" ht="25.5">
      <c r="A107" s="20" t="str">
        <f t="shared" ca="1" si="5"/>
        <v>BD.91</v>
      </c>
      <c r="B107" s="331" t="s">
        <v>515</v>
      </c>
      <c r="C107" s="22" t="s">
        <v>60</v>
      </c>
      <c r="D107" s="22"/>
      <c r="E107" s="121"/>
    </row>
    <row r="108" spans="1:5" s="12" customFormat="1" ht="25.5">
      <c r="A108" s="20" t="str">
        <f t="shared" ca="1" si="5"/>
        <v>BD.92</v>
      </c>
      <c r="B108" s="331" t="s">
        <v>516</v>
      </c>
      <c r="C108" s="22" t="s">
        <v>60</v>
      </c>
      <c r="D108" s="22"/>
      <c r="E108" s="121"/>
    </row>
    <row r="109" spans="1:5" s="12" customFormat="1" ht="38.25">
      <c r="A109" s="20" t="str">
        <f t="shared" ca="1" si="5"/>
        <v>BD.93</v>
      </c>
      <c r="B109" s="173" t="s">
        <v>517</v>
      </c>
      <c r="C109" s="22" t="s">
        <v>55</v>
      </c>
      <c r="D109" s="22"/>
      <c r="E109" s="121"/>
    </row>
    <row r="110" spans="1:5" s="12" customFormat="1" ht="13.9">
      <c r="A110" s="434" t="s">
        <v>518</v>
      </c>
      <c r="B110" s="435"/>
      <c r="C110" s="22"/>
      <c r="D110" s="22"/>
      <c r="E110" s="121"/>
    </row>
    <row r="111" spans="1:5" s="12" customFormat="1" ht="13.9">
      <c r="A111" s="20" t="str">
        <f t="shared" ref="A111:A132" ca="1" si="6">IF(ISNUMBER(VALUE(RIGHT(INDIRECT(ADDRESS(ROW()-1,COLUMN())),1))),("BD."&amp;RIGHT(INDIRECT(ADDRESS(ROW()-1,COLUMN())),LEN(INDIRECT(ADDRESS(ROW()-1,COLUMN())))-FIND(".",INDIRECT(ADDRESS(ROW()-1,COLUMN()))))+1),("BD."&amp;RIGHT(INDIRECT(ADDRESS(ROW()-2,COLUMN())),LEN(INDIRECT(ADDRESS(ROW()-2,COLUMN())))-FIND(".",INDIRECT(ADDRESS(ROW()-2,COLUMN()))))+1))</f>
        <v>BD.94</v>
      </c>
      <c r="B111" s="332" t="s">
        <v>519</v>
      </c>
      <c r="C111" s="22" t="s">
        <v>55</v>
      </c>
      <c r="D111" s="22"/>
      <c r="E111" s="121"/>
    </row>
    <row r="112" spans="1:5" s="12" customFormat="1" ht="13.9">
      <c r="A112" s="20" t="str">
        <f t="shared" ca="1" si="6"/>
        <v>BD.95</v>
      </c>
      <c r="B112" s="332" t="s">
        <v>520</v>
      </c>
      <c r="C112" s="22" t="s">
        <v>55</v>
      </c>
      <c r="D112" s="22"/>
      <c r="E112" s="121"/>
    </row>
    <row r="113" spans="1:5" s="12" customFormat="1" ht="13.9">
      <c r="A113" s="20" t="str">
        <f t="shared" ca="1" si="6"/>
        <v>BD.96</v>
      </c>
      <c r="B113" s="332" t="s">
        <v>521</v>
      </c>
      <c r="C113" s="22" t="s">
        <v>55</v>
      </c>
      <c r="D113" s="22"/>
      <c r="E113" s="121"/>
    </row>
    <row r="114" spans="1:5" s="12" customFormat="1" ht="13.9">
      <c r="A114" s="20" t="str">
        <f t="shared" ca="1" si="6"/>
        <v>BD.97</v>
      </c>
      <c r="B114" s="332" t="s">
        <v>522</v>
      </c>
      <c r="C114" s="22" t="s">
        <v>55</v>
      </c>
      <c r="D114" s="22"/>
      <c r="E114" s="121"/>
    </row>
    <row r="115" spans="1:5" s="12" customFormat="1" ht="13.9">
      <c r="A115" s="20" t="str">
        <f t="shared" ca="1" si="6"/>
        <v>BD.98</v>
      </c>
      <c r="B115" s="332" t="s">
        <v>523</v>
      </c>
      <c r="C115" s="22" t="s">
        <v>55</v>
      </c>
      <c r="D115" s="22"/>
      <c r="E115" s="121"/>
    </row>
    <row r="116" spans="1:5" s="12" customFormat="1" ht="13.9">
      <c r="A116" s="20" t="str">
        <f t="shared" ca="1" si="6"/>
        <v>BD.99</v>
      </c>
      <c r="B116" s="332" t="s">
        <v>524</v>
      </c>
      <c r="C116" s="22" t="s">
        <v>55</v>
      </c>
      <c r="D116" s="22"/>
      <c r="E116" s="121"/>
    </row>
    <row r="117" spans="1:5" s="12" customFormat="1" ht="13.9">
      <c r="A117" s="20" t="str">
        <f t="shared" ca="1" si="6"/>
        <v>BD.100</v>
      </c>
      <c r="B117" s="332" t="s">
        <v>525</v>
      </c>
      <c r="C117" s="22" t="s">
        <v>55</v>
      </c>
      <c r="D117" s="22"/>
      <c r="E117" s="121"/>
    </row>
    <row r="118" spans="1:5" s="12" customFormat="1" ht="13.9">
      <c r="A118" s="20" t="str">
        <f t="shared" ca="1" si="6"/>
        <v>BD.101</v>
      </c>
      <c r="B118" s="332" t="s">
        <v>526</v>
      </c>
      <c r="C118" s="22" t="s">
        <v>55</v>
      </c>
      <c r="D118" s="22"/>
      <c r="E118" s="121"/>
    </row>
    <row r="119" spans="1:5" s="12" customFormat="1" ht="13.9">
      <c r="A119" s="20" t="str">
        <f t="shared" ca="1" si="6"/>
        <v>BD.102</v>
      </c>
      <c r="B119" s="332" t="s">
        <v>527</v>
      </c>
      <c r="C119" s="22" t="s">
        <v>55</v>
      </c>
      <c r="D119" s="22"/>
      <c r="E119" s="121"/>
    </row>
    <row r="120" spans="1:5" s="12" customFormat="1" ht="13.9">
      <c r="A120" s="20" t="str">
        <f t="shared" ca="1" si="6"/>
        <v>BD.103</v>
      </c>
      <c r="B120" s="332" t="s">
        <v>528</v>
      </c>
      <c r="C120" s="22" t="s">
        <v>55</v>
      </c>
      <c r="D120" s="22"/>
      <c r="E120" s="121"/>
    </row>
    <row r="121" spans="1:5" s="12" customFormat="1" ht="13.9">
      <c r="A121" s="20" t="str">
        <f t="shared" ca="1" si="6"/>
        <v>BD.104</v>
      </c>
      <c r="B121" s="332" t="s">
        <v>529</v>
      </c>
      <c r="C121" s="22" t="s">
        <v>55</v>
      </c>
      <c r="D121" s="22"/>
      <c r="E121" s="121"/>
    </row>
    <row r="122" spans="1:5" s="12" customFormat="1" ht="13.9">
      <c r="A122" s="20" t="str">
        <f t="shared" ca="1" si="6"/>
        <v>BD.105</v>
      </c>
      <c r="B122" s="332" t="s">
        <v>530</v>
      </c>
      <c r="C122" s="22" t="s">
        <v>55</v>
      </c>
      <c r="D122" s="22"/>
      <c r="E122" s="121"/>
    </row>
    <row r="123" spans="1:5" s="12" customFormat="1" ht="13.9">
      <c r="A123" s="20" t="str">
        <f t="shared" ca="1" si="6"/>
        <v>BD.106</v>
      </c>
      <c r="B123" s="332" t="s">
        <v>531</v>
      </c>
      <c r="C123" s="22" t="s">
        <v>60</v>
      </c>
      <c r="D123" s="22"/>
      <c r="E123" s="121"/>
    </row>
    <row r="124" spans="1:5" s="12" customFormat="1" ht="13.9">
      <c r="A124" s="20" t="str">
        <f t="shared" ca="1" si="6"/>
        <v>BD.107</v>
      </c>
      <c r="B124" s="332" t="s">
        <v>532</v>
      </c>
      <c r="C124" s="22" t="s">
        <v>60</v>
      </c>
      <c r="D124" s="22"/>
      <c r="E124" s="121"/>
    </row>
    <row r="125" spans="1:5" s="12" customFormat="1" ht="13.9">
      <c r="A125" s="20" t="str">
        <f t="shared" ca="1" si="6"/>
        <v>BD.108</v>
      </c>
      <c r="B125" s="332" t="s">
        <v>533</v>
      </c>
      <c r="C125" s="22" t="s">
        <v>55</v>
      </c>
      <c r="D125" s="22"/>
      <c r="E125" s="121"/>
    </row>
    <row r="126" spans="1:5" s="12" customFormat="1" ht="13.9">
      <c r="A126" s="20" t="str">
        <f t="shared" ca="1" si="6"/>
        <v>BD.109</v>
      </c>
      <c r="B126" s="332" t="s">
        <v>450</v>
      </c>
      <c r="C126" s="22" t="s">
        <v>55</v>
      </c>
      <c r="D126" s="22"/>
      <c r="E126" s="121"/>
    </row>
    <row r="127" spans="1:5" s="12" customFormat="1" ht="27.6" customHeight="1">
      <c r="A127" s="20" t="str">
        <f t="shared" ca="1" si="6"/>
        <v>BD.110</v>
      </c>
      <c r="B127" s="93" t="s">
        <v>534</v>
      </c>
      <c r="C127" s="22" t="s">
        <v>55</v>
      </c>
      <c r="D127" s="22"/>
      <c r="E127" s="121"/>
    </row>
    <row r="128" spans="1:5" s="12" customFormat="1" ht="14.1" customHeight="1">
      <c r="A128" s="20" t="str">
        <f t="shared" ca="1" si="6"/>
        <v>BD.111</v>
      </c>
      <c r="B128" s="93" t="s">
        <v>535</v>
      </c>
      <c r="C128" s="22" t="s">
        <v>55</v>
      </c>
      <c r="D128" s="22"/>
      <c r="E128" s="121"/>
    </row>
    <row r="129" spans="1:5" s="12" customFormat="1" ht="13.9">
      <c r="A129" s="353" t="str">
        <f t="shared" ca="1" si="6"/>
        <v>BD.112</v>
      </c>
      <c r="B129" s="377" t="s">
        <v>536</v>
      </c>
      <c r="C129" s="266" t="s">
        <v>60</v>
      </c>
      <c r="D129" s="266"/>
      <c r="E129" s="378"/>
    </row>
    <row r="130" spans="1:5" s="12" customFormat="1" ht="13.9">
      <c r="A130" s="20" t="str">
        <f t="shared" ca="1" si="6"/>
        <v>BD.113</v>
      </c>
      <c r="B130" s="93" t="s">
        <v>537</v>
      </c>
      <c r="C130" s="22" t="s">
        <v>55</v>
      </c>
      <c r="D130" s="22"/>
      <c r="E130" s="121"/>
    </row>
    <row r="131" spans="1:5" s="12" customFormat="1" ht="25.5">
      <c r="A131" s="20" t="str">
        <f t="shared" ca="1" si="6"/>
        <v>BD.114</v>
      </c>
      <c r="B131" s="93" t="s">
        <v>538</v>
      </c>
      <c r="C131" s="22" t="s">
        <v>55</v>
      </c>
      <c r="D131" s="22"/>
      <c r="E131" s="121"/>
    </row>
    <row r="132" spans="1:5" s="12" customFormat="1" ht="13.9">
      <c r="A132" s="20" t="str">
        <f t="shared" ca="1" si="6"/>
        <v>BD.115</v>
      </c>
      <c r="B132" s="93" t="s">
        <v>539</v>
      </c>
      <c r="C132" s="22" t="s">
        <v>60</v>
      </c>
      <c r="D132" s="22"/>
      <c r="E132" s="121"/>
    </row>
    <row r="133" spans="1:5" s="12" customFormat="1" ht="13.9">
      <c r="A133" s="106" t="s">
        <v>540</v>
      </c>
      <c r="B133" s="107"/>
      <c r="C133" s="107"/>
      <c r="D133" s="107"/>
      <c r="E133" s="108"/>
    </row>
    <row r="134" spans="1:5" s="12" customFormat="1" ht="42.6" customHeight="1">
      <c r="A134" s="20" t="str">
        <f ca="1">IF(ISNUMBER(VALUE(RIGHT(INDIRECT(ADDRESS(ROW()-1,COLUMN())),1))),("BD."&amp;RIGHT(INDIRECT(ADDRESS(ROW()-1,COLUMN())),LEN(INDIRECT(ADDRESS(ROW()-1,COLUMN())))-FIND(".",INDIRECT(ADDRESS(ROW()-1,COLUMN()))))+1),("BD."&amp;RIGHT(INDIRECT(ADDRESS(ROW()-2,COLUMN())),LEN(INDIRECT(ADDRESS(ROW()-2,COLUMN())))-FIND(".",INDIRECT(ADDRESS(ROW()-2,COLUMN()))))+1))</f>
        <v>BD.116</v>
      </c>
      <c r="B134" s="24" t="s">
        <v>541</v>
      </c>
      <c r="C134" s="22" t="s">
        <v>55</v>
      </c>
      <c r="D134" s="22" t="s">
        <v>24</v>
      </c>
      <c r="E134" s="122"/>
    </row>
    <row r="135" spans="1:5" s="12" customFormat="1" ht="27.6" customHeight="1">
      <c r="A135" s="20" t="str">
        <f ca="1">IF(ISNUMBER(VALUE(RIGHT(INDIRECT(ADDRESS(ROW()-1,COLUMN())),1))),("BD."&amp;RIGHT(INDIRECT(ADDRESS(ROW()-1,COLUMN())),LEN(INDIRECT(ADDRESS(ROW()-1,COLUMN())))-FIND(".",INDIRECT(ADDRESS(ROW()-1,COLUMN()))))+1),("BD."&amp;RIGHT(INDIRECT(ADDRESS(ROW()-2,COLUMN())),LEN(INDIRECT(ADDRESS(ROW()-2,COLUMN())))-FIND(".",INDIRECT(ADDRESS(ROW()-2,COLUMN()))))+1))</f>
        <v>BD.117</v>
      </c>
      <c r="B135" s="24" t="s">
        <v>542</v>
      </c>
      <c r="C135" s="22" t="s">
        <v>55</v>
      </c>
      <c r="D135" s="22" t="s">
        <v>24</v>
      </c>
      <c r="E135" s="122"/>
    </row>
    <row r="136" spans="1:5" s="12" customFormat="1" ht="27.6" customHeight="1">
      <c r="A136" s="20" t="str">
        <f ca="1">IF(ISNUMBER(VALUE(RIGHT(INDIRECT(ADDRESS(ROW()-1,COLUMN())),1))),("BD."&amp;RIGHT(INDIRECT(ADDRESS(ROW()-1,COLUMN())),LEN(INDIRECT(ADDRESS(ROW()-1,COLUMN())))-FIND(".",INDIRECT(ADDRESS(ROW()-1,COLUMN()))))+1),("BD."&amp;RIGHT(INDIRECT(ADDRESS(ROW()-2,COLUMN())),LEN(INDIRECT(ADDRESS(ROW()-2,COLUMN())))-FIND(".",INDIRECT(ADDRESS(ROW()-2,COLUMN()))))+1))</f>
        <v>BD.118</v>
      </c>
      <c r="B136" s="24" t="s">
        <v>543</v>
      </c>
      <c r="C136" s="22" t="s">
        <v>60</v>
      </c>
      <c r="D136" s="22" t="s">
        <v>24</v>
      </c>
      <c r="E136" s="122"/>
    </row>
    <row r="137" spans="1:5" s="12" customFormat="1" ht="27.95" customHeight="1">
      <c r="A137" s="20" t="str">
        <f ca="1">IF(ISNUMBER(VALUE(RIGHT(INDIRECT(ADDRESS(ROW()-1,COLUMN())),1))),("BD."&amp;RIGHT(INDIRECT(ADDRESS(ROW()-1,COLUMN())),LEN(INDIRECT(ADDRESS(ROW()-1,COLUMN())))-FIND(".",INDIRECT(ADDRESS(ROW()-1,COLUMN()))))+1),("BD."&amp;RIGHT(INDIRECT(ADDRESS(ROW()-2,COLUMN())),LEN(INDIRECT(ADDRESS(ROW()-2,COLUMN())))-FIND(".",INDIRECT(ADDRESS(ROW()-2,COLUMN()))))+1))</f>
        <v>BD.119</v>
      </c>
      <c r="B137" s="24" t="s">
        <v>544</v>
      </c>
      <c r="C137" s="22" t="s">
        <v>55</v>
      </c>
      <c r="D137" s="22" t="s">
        <v>24</v>
      </c>
      <c r="E137" s="122"/>
    </row>
    <row r="138" spans="1:5" s="12" customFormat="1" ht="13.9">
      <c r="A138" s="427" t="s">
        <v>545</v>
      </c>
      <c r="B138" s="427"/>
      <c r="C138" s="22"/>
      <c r="D138" s="22"/>
      <c r="E138" s="122"/>
    </row>
    <row r="139" spans="1:5" s="12" customFormat="1" ht="13.9">
      <c r="A139" s="20" t="str">
        <f t="shared" ref="A139:A152" ca="1" si="7">IF(ISNUMBER(VALUE(RIGHT(INDIRECT(ADDRESS(ROW()-1,COLUMN())),1))),("BD."&amp;RIGHT(INDIRECT(ADDRESS(ROW()-1,COLUMN())),LEN(INDIRECT(ADDRESS(ROW()-1,COLUMN())))-FIND(".",INDIRECT(ADDRESS(ROW()-1,COLUMN()))))+1),("BD."&amp;RIGHT(INDIRECT(ADDRESS(ROW()-2,COLUMN())),LEN(INDIRECT(ADDRESS(ROW()-2,COLUMN())))-FIND(".",INDIRECT(ADDRESS(ROW()-2,COLUMN()))))+1))</f>
        <v>BD.120</v>
      </c>
      <c r="B139" s="328" t="s">
        <v>546</v>
      </c>
      <c r="C139" s="22" t="s">
        <v>55</v>
      </c>
      <c r="D139" s="22" t="s">
        <v>24</v>
      </c>
      <c r="E139" s="122"/>
    </row>
    <row r="140" spans="1:5" s="12" customFormat="1" ht="13.9">
      <c r="A140" s="20" t="str">
        <f t="shared" ca="1" si="7"/>
        <v>BD.121</v>
      </c>
      <c r="B140" s="328" t="s">
        <v>547</v>
      </c>
      <c r="C140" s="22" t="s">
        <v>55</v>
      </c>
      <c r="D140" s="22" t="s">
        <v>24</v>
      </c>
      <c r="E140" s="122"/>
    </row>
    <row r="141" spans="1:5" s="12" customFormat="1" ht="13.9">
      <c r="A141" s="20" t="str">
        <f t="shared" ca="1" si="7"/>
        <v>BD.122</v>
      </c>
      <c r="B141" s="328" t="s">
        <v>548</v>
      </c>
      <c r="C141" s="22" t="s">
        <v>55</v>
      </c>
      <c r="D141" s="22" t="s">
        <v>24</v>
      </c>
      <c r="E141" s="122"/>
    </row>
    <row r="142" spans="1:5" s="12" customFormat="1" ht="13.9">
      <c r="A142" s="20" t="str">
        <f t="shared" ca="1" si="7"/>
        <v>BD.123</v>
      </c>
      <c r="B142" s="328" t="s">
        <v>549</v>
      </c>
      <c r="C142" s="22" t="s">
        <v>55</v>
      </c>
      <c r="D142" s="22" t="s">
        <v>24</v>
      </c>
      <c r="E142" s="122"/>
    </row>
    <row r="143" spans="1:5" s="12" customFormat="1" ht="13.9">
      <c r="A143" s="20" t="str">
        <f t="shared" ca="1" si="7"/>
        <v>BD.124</v>
      </c>
      <c r="B143" s="328" t="s">
        <v>550</v>
      </c>
      <c r="C143" s="22" t="s">
        <v>55</v>
      </c>
      <c r="D143" s="22" t="s">
        <v>24</v>
      </c>
      <c r="E143" s="122"/>
    </row>
    <row r="144" spans="1:5" s="12" customFormat="1" ht="13.9">
      <c r="A144" s="20" t="str">
        <f t="shared" ca="1" si="7"/>
        <v>BD.125</v>
      </c>
      <c r="B144" s="328" t="s">
        <v>551</v>
      </c>
      <c r="C144" s="22" t="s">
        <v>60</v>
      </c>
      <c r="D144" s="22" t="s">
        <v>24</v>
      </c>
      <c r="E144" s="122"/>
    </row>
    <row r="145" spans="1:5" s="12" customFormat="1" ht="13.9">
      <c r="A145" s="20" t="str">
        <f t="shared" ca="1" si="7"/>
        <v>BD.126</v>
      </c>
      <c r="B145" s="328" t="s">
        <v>552</v>
      </c>
      <c r="C145" s="22" t="s">
        <v>55</v>
      </c>
      <c r="D145" s="22" t="s">
        <v>24</v>
      </c>
      <c r="E145" s="122"/>
    </row>
    <row r="146" spans="1:5" s="12" customFormat="1" ht="13.9">
      <c r="A146" s="20" t="str">
        <f t="shared" ca="1" si="7"/>
        <v>BD.127</v>
      </c>
      <c r="B146" s="328" t="s">
        <v>553</v>
      </c>
      <c r="C146" s="22" t="s">
        <v>55</v>
      </c>
      <c r="D146" s="22" t="s">
        <v>24</v>
      </c>
      <c r="E146" s="122"/>
    </row>
    <row r="147" spans="1:5" s="12" customFormat="1" ht="13.9">
      <c r="A147" s="20" t="str">
        <f t="shared" ca="1" si="7"/>
        <v>BD.128</v>
      </c>
      <c r="B147" s="328" t="s">
        <v>554</v>
      </c>
      <c r="C147" s="22" t="s">
        <v>55</v>
      </c>
      <c r="D147" s="22" t="s">
        <v>24</v>
      </c>
      <c r="E147" s="122"/>
    </row>
    <row r="148" spans="1:5" s="12" customFormat="1" ht="13.9">
      <c r="A148" s="20" t="str">
        <f t="shared" ca="1" si="7"/>
        <v>BD.129</v>
      </c>
      <c r="B148" s="328" t="s">
        <v>450</v>
      </c>
      <c r="C148" s="22" t="s">
        <v>60</v>
      </c>
      <c r="D148" s="22" t="s">
        <v>24</v>
      </c>
      <c r="E148" s="122"/>
    </row>
    <row r="149" spans="1:5" s="12" customFormat="1" ht="27" customHeight="1">
      <c r="A149" s="20" t="str">
        <f t="shared" ca="1" si="7"/>
        <v>BD.130</v>
      </c>
      <c r="B149" s="38" t="s">
        <v>555</v>
      </c>
      <c r="C149" s="22" t="s">
        <v>55</v>
      </c>
      <c r="D149" s="22" t="s">
        <v>24</v>
      </c>
      <c r="E149" s="122"/>
    </row>
    <row r="150" spans="1:5" s="12" customFormat="1" ht="13.9">
      <c r="A150" s="20" t="str">
        <f t="shared" ca="1" si="7"/>
        <v>BD.131</v>
      </c>
      <c r="B150" s="24" t="s">
        <v>556</v>
      </c>
      <c r="C150" s="22" t="s">
        <v>55</v>
      </c>
      <c r="D150" s="22"/>
      <c r="E150" s="122"/>
    </row>
    <row r="151" spans="1:5" s="12" customFormat="1" ht="13.9">
      <c r="A151" s="20" t="str">
        <f t="shared" ca="1" si="7"/>
        <v>BD.132</v>
      </c>
      <c r="B151" s="24" t="s">
        <v>557</v>
      </c>
      <c r="C151" s="22" t="s">
        <v>55</v>
      </c>
      <c r="D151" s="22"/>
      <c r="E151" s="122"/>
    </row>
    <row r="152" spans="1:5" s="12" customFormat="1" ht="25.5">
      <c r="A152" s="20" t="str">
        <f t="shared" ca="1" si="7"/>
        <v>BD.133</v>
      </c>
      <c r="B152" s="24" t="s">
        <v>558</v>
      </c>
      <c r="C152" s="22" t="s">
        <v>55</v>
      </c>
      <c r="D152" s="22"/>
      <c r="E152" s="122"/>
    </row>
    <row r="153" spans="1:5" s="12" customFormat="1" ht="28.35" customHeight="1">
      <c r="A153" s="427" t="s">
        <v>559</v>
      </c>
      <c r="B153" s="427"/>
      <c r="C153" s="22"/>
      <c r="D153" s="22"/>
      <c r="E153" s="122"/>
    </row>
    <row r="154" spans="1:5" s="12" customFormat="1" ht="13.9">
      <c r="A154" s="20" t="s">
        <v>560</v>
      </c>
      <c r="B154" s="328" t="s">
        <v>487</v>
      </c>
      <c r="C154" s="22" t="s">
        <v>55</v>
      </c>
      <c r="D154" s="22"/>
      <c r="E154" s="122"/>
    </row>
    <row r="155" spans="1:5" s="12" customFormat="1" ht="13.9">
      <c r="A155" s="20" t="s">
        <v>561</v>
      </c>
      <c r="B155" s="328" t="s">
        <v>488</v>
      </c>
      <c r="C155" s="22" t="s">
        <v>55</v>
      </c>
      <c r="D155" s="22"/>
      <c r="E155" s="122"/>
    </row>
    <row r="156" spans="1:5" s="12" customFormat="1" ht="13.9">
      <c r="A156" s="20" t="s">
        <v>562</v>
      </c>
      <c r="B156" s="328" t="s">
        <v>489</v>
      </c>
      <c r="C156" s="22" t="s">
        <v>55</v>
      </c>
      <c r="D156" s="22"/>
      <c r="E156" s="122"/>
    </row>
    <row r="157" spans="1:5" s="12" customFormat="1" ht="13.9">
      <c r="A157" s="20" t="s">
        <v>563</v>
      </c>
      <c r="B157" s="328" t="s">
        <v>490</v>
      </c>
      <c r="C157" s="22" t="s">
        <v>55</v>
      </c>
      <c r="D157" s="22"/>
      <c r="E157" s="122"/>
    </row>
    <row r="158" spans="1:5" s="12" customFormat="1" ht="13.9">
      <c r="A158" s="20" t="s">
        <v>564</v>
      </c>
      <c r="B158" s="328" t="s">
        <v>491</v>
      </c>
      <c r="C158" s="22" t="s">
        <v>55</v>
      </c>
      <c r="D158" s="22"/>
      <c r="E158" s="122"/>
    </row>
    <row r="159" spans="1:5" s="12" customFormat="1" ht="13.9">
      <c r="A159" s="20" t="s">
        <v>565</v>
      </c>
      <c r="B159" s="328" t="s">
        <v>492</v>
      </c>
      <c r="C159" s="22" t="s">
        <v>60</v>
      </c>
      <c r="D159" s="22"/>
      <c r="E159" s="122"/>
    </row>
    <row r="160" spans="1:5" s="12" customFormat="1" ht="13.9">
      <c r="A160" s="20" t="s">
        <v>566</v>
      </c>
      <c r="B160" s="328" t="s">
        <v>567</v>
      </c>
      <c r="C160" s="22" t="s">
        <v>60</v>
      </c>
      <c r="D160" s="22"/>
      <c r="E160" s="122"/>
    </row>
    <row r="161" spans="1:5" s="12" customFormat="1" ht="13.9">
      <c r="A161" s="20" t="s">
        <v>568</v>
      </c>
      <c r="B161" s="328" t="s">
        <v>495</v>
      </c>
      <c r="C161" s="22" t="s">
        <v>55</v>
      </c>
      <c r="D161" s="22"/>
      <c r="E161" s="122"/>
    </row>
    <row r="162" spans="1:5" s="12" customFormat="1" ht="13.9">
      <c r="A162" s="20" t="s">
        <v>569</v>
      </c>
      <c r="B162" s="328" t="s">
        <v>496</v>
      </c>
      <c r="C162" s="22" t="s">
        <v>55</v>
      </c>
      <c r="D162" s="22"/>
      <c r="E162" s="122"/>
    </row>
    <row r="163" spans="1:5" s="12" customFormat="1" ht="13.9">
      <c r="A163" s="20" t="s">
        <v>570</v>
      </c>
      <c r="B163" s="328" t="s">
        <v>450</v>
      </c>
      <c r="C163" s="22" t="s">
        <v>55</v>
      </c>
      <c r="D163" s="22"/>
      <c r="E163" s="122"/>
    </row>
    <row r="164" spans="1:5" s="12" customFormat="1">
      <c r="A164" s="20" t="s">
        <v>571</v>
      </c>
      <c r="B164" s="35" t="s">
        <v>572</v>
      </c>
      <c r="C164" s="22" t="s">
        <v>55</v>
      </c>
      <c r="D164" s="22"/>
      <c r="E164" s="322"/>
    </row>
    <row r="165" spans="1:5" s="12" customFormat="1" ht="25.5">
      <c r="A165" s="20" t="s">
        <v>573</v>
      </c>
      <c r="B165" s="24" t="s">
        <v>574</v>
      </c>
      <c r="C165" s="22" t="s">
        <v>55</v>
      </c>
      <c r="D165" s="22"/>
      <c r="E165" s="122"/>
    </row>
    <row r="166" spans="1:5" s="12" customFormat="1" ht="14.25" customHeight="1">
      <c r="A166" s="109" t="s">
        <v>575</v>
      </c>
      <c r="B166" s="110"/>
      <c r="C166" s="110"/>
      <c r="D166" s="110"/>
      <c r="E166" s="231"/>
    </row>
    <row r="167" spans="1:5" s="12" customFormat="1" ht="13.9">
      <c r="A167" s="20" t="str">
        <f ca="1">IF(ISNUMBER(VALUE(RIGHT(INDIRECT(ADDRESS(ROW()-1,COLUMN())),1))),("BD."&amp;RIGHT(INDIRECT(ADDRESS(ROW()-1,COLUMN())),LEN(INDIRECT(ADDRESS(ROW()-1,COLUMN())))-FIND(".",INDIRECT(ADDRESS(ROW()-1,COLUMN()))))+1),("BD."&amp;RIGHT(INDIRECT(ADDRESS(ROW()-2,COLUMN())),LEN(INDIRECT(ADDRESS(ROW()-2,COLUMN())))-FIND(".",INDIRECT(ADDRESS(ROW()-2,COLUMN()))))+1))</f>
        <v>BD.146</v>
      </c>
      <c r="B167" s="35" t="s">
        <v>576</v>
      </c>
      <c r="C167" s="22" t="s">
        <v>55</v>
      </c>
      <c r="D167" s="22"/>
      <c r="E167" s="121"/>
    </row>
    <row r="168" spans="1:5" s="12" customFormat="1" ht="13.9">
      <c r="A168" s="428" t="s">
        <v>577</v>
      </c>
      <c r="B168" s="429"/>
      <c r="C168" s="22"/>
      <c r="D168" s="22"/>
      <c r="E168" s="121"/>
    </row>
    <row r="169" spans="1:5" s="12" customFormat="1" ht="13.9">
      <c r="A169" s="20" t="str">
        <f t="shared" ref="A169:A186" ca="1" si="8">IF(ISNUMBER(VALUE(RIGHT(INDIRECT(ADDRESS(ROW()-1,COLUMN())),1))),("BD."&amp;RIGHT(INDIRECT(ADDRESS(ROW()-1,COLUMN())),LEN(INDIRECT(ADDRESS(ROW()-1,COLUMN())))-FIND(".",INDIRECT(ADDRESS(ROW()-1,COLUMN()))))+1),("BD."&amp;RIGHT(INDIRECT(ADDRESS(ROW()-2,COLUMN())),LEN(INDIRECT(ADDRESS(ROW()-2,COLUMN())))-FIND(".",INDIRECT(ADDRESS(ROW()-2,COLUMN()))))+1))</f>
        <v>BD.147</v>
      </c>
      <c r="B169" s="328" t="s">
        <v>578</v>
      </c>
      <c r="C169" s="22" t="s">
        <v>55</v>
      </c>
      <c r="D169" s="22"/>
      <c r="E169" s="121"/>
    </row>
    <row r="170" spans="1:5" s="12" customFormat="1" ht="13.9">
      <c r="A170" s="20" t="str">
        <f t="shared" ca="1" si="8"/>
        <v>BD.148</v>
      </c>
      <c r="B170" s="328" t="s">
        <v>579</v>
      </c>
      <c r="C170" s="22" t="s">
        <v>55</v>
      </c>
      <c r="D170" s="22"/>
      <c r="E170" s="121"/>
    </row>
    <row r="171" spans="1:5" s="12" customFormat="1" ht="13.9">
      <c r="A171" s="20" t="str">
        <f t="shared" ca="1" si="8"/>
        <v>BD.149</v>
      </c>
      <c r="B171" s="328" t="s">
        <v>580</v>
      </c>
      <c r="C171" s="22" t="s">
        <v>55</v>
      </c>
      <c r="D171" s="22"/>
      <c r="E171" s="121"/>
    </row>
    <row r="172" spans="1:5" s="12" customFormat="1" ht="13.9">
      <c r="A172" s="20" t="str">
        <f t="shared" ca="1" si="8"/>
        <v>BD.150</v>
      </c>
      <c r="B172" s="328" t="s">
        <v>581</v>
      </c>
      <c r="C172" s="22" t="s">
        <v>55</v>
      </c>
      <c r="D172" s="22"/>
      <c r="E172" s="121"/>
    </row>
    <row r="173" spans="1:5" s="12" customFormat="1" ht="13.9">
      <c r="A173" s="20" t="str">
        <f t="shared" ca="1" si="8"/>
        <v>BD.151</v>
      </c>
      <c r="B173" s="328" t="s">
        <v>582</v>
      </c>
      <c r="C173" s="22" t="s">
        <v>60</v>
      </c>
      <c r="D173" s="22"/>
      <c r="E173" s="121"/>
    </row>
    <row r="174" spans="1:5" s="12" customFormat="1" ht="13.9">
      <c r="A174" s="20" t="str">
        <f t="shared" ca="1" si="8"/>
        <v>BD.152</v>
      </c>
      <c r="B174" s="328" t="s">
        <v>583</v>
      </c>
      <c r="C174" s="22" t="s">
        <v>55</v>
      </c>
      <c r="D174" s="22"/>
      <c r="E174" s="121"/>
    </row>
    <row r="175" spans="1:5" s="12" customFormat="1" ht="13.9">
      <c r="A175" s="20" t="str">
        <f t="shared" ca="1" si="8"/>
        <v>BD.153</v>
      </c>
      <c r="B175" s="328" t="s">
        <v>584</v>
      </c>
      <c r="C175" s="22" t="s">
        <v>55</v>
      </c>
      <c r="D175" s="22"/>
      <c r="E175" s="121"/>
    </row>
    <row r="176" spans="1:5" s="12" customFormat="1" ht="13.9">
      <c r="A176" s="20" t="str">
        <f t="shared" ca="1" si="8"/>
        <v>BD.154</v>
      </c>
      <c r="B176" s="328" t="s">
        <v>585</v>
      </c>
      <c r="C176" s="22" t="s">
        <v>55</v>
      </c>
      <c r="D176" s="22"/>
      <c r="E176" s="121"/>
    </row>
    <row r="177" spans="1:5" s="12" customFormat="1" ht="13.9">
      <c r="A177" s="20" t="str">
        <f t="shared" ca="1" si="8"/>
        <v>BD.155</v>
      </c>
      <c r="B177" s="328" t="s">
        <v>586</v>
      </c>
      <c r="C177" s="22" t="s">
        <v>55</v>
      </c>
      <c r="D177" s="22"/>
      <c r="E177" s="121"/>
    </row>
    <row r="178" spans="1:5" s="12" customFormat="1" ht="13.9">
      <c r="A178" s="20" t="str">
        <f t="shared" ca="1" si="8"/>
        <v>BD.156</v>
      </c>
      <c r="B178" s="328" t="s">
        <v>587</v>
      </c>
      <c r="C178" s="22" t="s">
        <v>55</v>
      </c>
      <c r="D178" s="22"/>
      <c r="E178" s="121"/>
    </row>
    <row r="179" spans="1:5" s="12" customFormat="1" ht="38.25">
      <c r="A179" s="20" t="str">
        <f t="shared" ca="1" si="8"/>
        <v>BD.157</v>
      </c>
      <c r="B179" s="328" t="s">
        <v>588</v>
      </c>
      <c r="C179" s="22" t="s">
        <v>55</v>
      </c>
      <c r="D179" s="22"/>
      <c r="E179" s="121"/>
    </row>
    <row r="180" spans="1:5" s="12" customFormat="1" ht="13.9">
      <c r="A180" s="20" t="str">
        <f t="shared" ca="1" si="8"/>
        <v>BD.158</v>
      </c>
      <c r="B180" s="328" t="s">
        <v>589</v>
      </c>
      <c r="C180" s="22" t="s">
        <v>55</v>
      </c>
      <c r="D180" s="22"/>
      <c r="E180" s="121"/>
    </row>
    <row r="181" spans="1:5" s="12" customFormat="1" ht="13.9">
      <c r="A181" s="20" t="str">
        <f t="shared" ca="1" si="8"/>
        <v>BD.159</v>
      </c>
      <c r="B181" s="328" t="s">
        <v>590</v>
      </c>
      <c r="C181" s="22" t="s">
        <v>55</v>
      </c>
      <c r="D181" s="22"/>
      <c r="E181" s="121"/>
    </row>
    <row r="182" spans="1:5" s="12" customFormat="1" ht="13.9">
      <c r="A182" s="20" t="str">
        <f t="shared" ca="1" si="8"/>
        <v>BD.160</v>
      </c>
      <c r="B182" s="328" t="s">
        <v>591</v>
      </c>
      <c r="C182" s="22" t="s">
        <v>55</v>
      </c>
      <c r="D182" s="22"/>
      <c r="E182" s="121"/>
    </row>
    <row r="183" spans="1:5" s="12" customFormat="1" ht="13.9">
      <c r="A183" s="20" t="str">
        <f t="shared" ca="1" si="8"/>
        <v>BD.161</v>
      </c>
      <c r="B183" s="328" t="s">
        <v>592</v>
      </c>
      <c r="C183" s="22" t="s">
        <v>55</v>
      </c>
      <c r="D183" s="22"/>
      <c r="E183" s="121"/>
    </row>
    <row r="184" spans="1:5" s="12" customFormat="1" ht="13.9">
      <c r="A184" s="20" t="str">
        <f t="shared" ca="1" si="8"/>
        <v>BD.162</v>
      </c>
      <c r="B184" s="328" t="s">
        <v>593</v>
      </c>
      <c r="C184" s="22" t="s">
        <v>55</v>
      </c>
      <c r="D184" s="22"/>
      <c r="E184" s="121"/>
    </row>
    <row r="185" spans="1:5" s="12" customFormat="1" ht="27.95" customHeight="1">
      <c r="A185" s="20" t="str">
        <f t="shared" ca="1" si="8"/>
        <v>BD.163</v>
      </c>
      <c r="B185" s="328" t="s">
        <v>594</v>
      </c>
      <c r="C185" s="22" t="s">
        <v>60</v>
      </c>
      <c r="D185" s="22"/>
      <c r="E185" s="121"/>
    </row>
    <row r="186" spans="1:5" s="12" customFormat="1" ht="13.9">
      <c r="A186" s="20" t="str">
        <f t="shared" ca="1" si="8"/>
        <v>BD.164</v>
      </c>
      <c r="B186" s="328" t="s">
        <v>450</v>
      </c>
      <c r="C186" s="22" t="s">
        <v>60</v>
      </c>
      <c r="D186" s="22"/>
      <c r="E186" s="121"/>
    </row>
    <row r="187" spans="1:5" s="12" customFormat="1" ht="26.25" customHeight="1">
      <c r="A187" s="428" t="s">
        <v>595</v>
      </c>
      <c r="B187" s="429"/>
      <c r="C187" s="22"/>
      <c r="D187" s="22"/>
      <c r="E187" s="121"/>
    </row>
    <row r="188" spans="1:5" s="12" customFormat="1" ht="13.9">
      <c r="A188" s="20" t="str">
        <f t="shared" ref="A188:A204" ca="1" si="9">IF(ISNUMBER(VALUE(RIGHT(INDIRECT(ADDRESS(ROW()-1,COLUMN())),1))),("BD."&amp;RIGHT(INDIRECT(ADDRESS(ROW()-1,COLUMN())),LEN(INDIRECT(ADDRESS(ROW()-1,COLUMN())))-FIND(".",INDIRECT(ADDRESS(ROW()-1,COLUMN()))))+1),("BD."&amp;RIGHT(INDIRECT(ADDRESS(ROW()-2,COLUMN())),LEN(INDIRECT(ADDRESS(ROW()-2,COLUMN())))-FIND(".",INDIRECT(ADDRESS(ROW()-2,COLUMN()))))+1))</f>
        <v>BD.165</v>
      </c>
      <c r="B188" s="328" t="s">
        <v>596</v>
      </c>
      <c r="C188" s="22" t="s">
        <v>55</v>
      </c>
      <c r="D188" s="22"/>
      <c r="E188" s="121"/>
    </row>
    <row r="189" spans="1:5" s="12" customFormat="1" ht="13.9">
      <c r="A189" s="20" t="str">
        <f t="shared" ca="1" si="9"/>
        <v>BD.166</v>
      </c>
      <c r="B189" s="328" t="s">
        <v>597</v>
      </c>
      <c r="C189" s="22" t="s">
        <v>55</v>
      </c>
      <c r="D189" s="22"/>
      <c r="E189" s="121"/>
    </row>
    <row r="190" spans="1:5" s="12" customFormat="1" ht="13.9">
      <c r="A190" s="20" t="str">
        <f t="shared" ca="1" si="9"/>
        <v>BD.167</v>
      </c>
      <c r="B190" s="328" t="s">
        <v>598</v>
      </c>
      <c r="C190" s="22" t="s">
        <v>55</v>
      </c>
      <c r="D190" s="22"/>
      <c r="E190" s="121"/>
    </row>
    <row r="191" spans="1:5" s="12" customFormat="1" ht="13.9">
      <c r="A191" s="20" t="str">
        <f t="shared" ca="1" si="9"/>
        <v>BD.168</v>
      </c>
      <c r="B191" s="328" t="s">
        <v>599</v>
      </c>
      <c r="C191" s="22" t="s">
        <v>55</v>
      </c>
      <c r="D191" s="22"/>
      <c r="E191" s="121"/>
    </row>
    <row r="192" spans="1:5" s="12" customFormat="1" ht="25.5">
      <c r="A192" s="20" t="str">
        <f t="shared" ca="1" si="9"/>
        <v>BD.169</v>
      </c>
      <c r="B192" s="328" t="s">
        <v>600</v>
      </c>
      <c r="C192" s="22" t="s">
        <v>55</v>
      </c>
      <c r="D192" s="22"/>
      <c r="E192" s="121"/>
    </row>
    <row r="193" spans="1:5" s="12" customFormat="1" ht="25.5">
      <c r="A193" s="20" t="str">
        <f t="shared" ca="1" si="9"/>
        <v>BD.170</v>
      </c>
      <c r="B193" s="328" t="s">
        <v>601</v>
      </c>
      <c r="C193" s="22" t="s">
        <v>55</v>
      </c>
      <c r="D193" s="22"/>
      <c r="E193" s="121"/>
    </row>
    <row r="194" spans="1:5" s="12" customFormat="1" ht="13.9">
      <c r="A194" s="20" t="str">
        <f t="shared" ca="1" si="9"/>
        <v>BD.171</v>
      </c>
      <c r="B194" s="328" t="s">
        <v>602</v>
      </c>
      <c r="C194" s="22" t="s">
        <v>55</v>
      </c>
      <c r="D194" s="22"/>
      <c r="E194" s="121"/>
    </row>
    <row r="195" spans="1:5" s="12" customFormat="1" ht="13.9">
      <c r="A195" s="20" t="str">
        <f t="shared" ca="1" si="9"/>
        <v>BD.172</v>
      </c>
      <c r="B195" s="328" t="s">
        <v>603</v>
      </c>
      <c r="C195" s="22" t="s">
        <v>55</v>
      </c>
      <c r="D195" s="22"/>
      <c r="E195" s="121"/>
    </row>
    <row r="196" spans="1:5" s="39" customFormat="1">
      <c r="A196" s="20" t="str">
        <f t="shared" ca="1" si="9"/>
        <v>BD.173</v>
      </c>
      <c r="B196" s="329" t="s">
        <v>604</v>
      </c>
      <c r="C196" s="22" t="s">
        <v>60</v>
      </c>
      <c r="D196" s="22"/>
      <c r="E196" s="323"/>
    </row>
    <row r="197" spans="1:5" s="12" customFormat="1" ht="13.9">
      <c r="A197" s="20" t="str">
        <f t="shared" ca="1" si="9"/>
        <v>BD.174</v>
      </c>
      <c r="B197" s="329" t="s">
        <v>605</v>
      </c>
      <c r="C197" s="22" t="s">
        <v>55</v>
      </c>
      <c r="D197" s="22"/>
      <c r="E197" s="121"/>
    </row>
    <row r="198" spans="1:5" s="12" customFormat="1" ht="13.9">
      <c r="A198" s="20" t="str">
        <f t="shared" ca="1" si="9"/>
        <v>BD.175</v>
      </c>
      <c r="B198" s="328" t="s">
        <v>606</v>
      </c>
      <c r="C198" s="22" t="s">
        <v>55</v>
      </c>
      <c r="D198" s="22"/>
      <c r="E198" s="121"/>
    </row>
    <row r="199" spans="1:5" s="12" customFormat="1" ht="13.9">
      <c r="A199" s="20" t="str">
        <f t="shared" ca="1" si="9"/>
        <v>BD.176</v>
      </c>
      <c r="B199" s="328" t="s">
        <v>450</v>
      </c>
      <c r="C199" s="22" t="s">
        <v>55</v>
      </c>
      <c r="D199" s="22"/>
      <c r="E199" s="121"/>
    </row>
    <row r="200" spans="1:5" s="12" customFormat="1" ht="13.9">
      <c r="A200" s="20" t="str">
        <f t="shared" ca="1" si="9"/>
        <v>BD.177</v>
      </c>
      <c r="B200" s="35" t="s">
        <v>607</v>
      </c>
      <c r="C200" s="22" t="s">
        <v>60</v>
      </c>
      <c r="D200" s="22"/>
      <c r="E200" s="121"/>
    </row>
    <row r="201" spans="1:5" s="12" customFormat="1" ht="25.5">
      <c r="A201" s="20" t="str">
        <f t="shared" ca="1" si="9"/>
        <v>BD.178</v>
      </c>
      <c r="B201" s="35" t="s">
        <v>608</v>
      </c>
      <c r="C201" s="22" t="s">
        <v>55</v>
      </c>
      <c r="D201" s="22"/>
      <c r="E201" s="121"/>
    </row>
    <row r="202" spans="1:5" s="12" customFormat="1" ht="15.75" customHeight="1">
      <c r="A202" s="20" t="str">
        <f t="shared" ca="1" si="9"/>
        <v>BD.179</v>
      </c>
      <c r="B202" s="35" t="s">
        <v>609</v>
      </c>
      <c r="C202" s="22" t="s">
        <v>55</v>
      </c>
      <c r="D202" s="22"/>
      <c r="E202" s="121"/>
    </row>
    <row r="203" spans="1:5" s="12" customFormat="1" ht="25.5">
      <c r="A203" s="353" t="str">
        <f t="shared" ca="1" si="9"/>
        <v>BD.180</v>
      </c>
      <c r="B203" s="380" t="s">
        <v>610</v>
      </c>
      <c r="C203" s="266" t="s">
        <v>60</v>
      </c>
      <c r="D203" s="266"/>
      <c r="E203" s="378"/>
    </row>
    <row r="204" spans="1:5" s="12" customFormat="1" ht="25.5">
      <c r="A204" s="20" t="str">
        <f t="shared" ca="1" si="9"/>
        <v>BD.181</v>
      </c>
      <c r="B204" s="333" t="s">
        <v>611</v>
      </c>
      <c r="C204" s="22" t="s">
        <v>55</v>
      </c>
      <c r="D204" s="22"/>
      <c r="E204" s="121"/>
    </row>
    <row r="205" spans="1:5" s="12" customFormat="1" ht="13.9">
      <c r="A205" s="109" t="s">
        <v>357</v>
      </c>
      <c r="B205" s="110"/>
      <c r="C205" s="110"/>
      <c r="D205" s="110"/>
      <c r="E205" s="231"/>
    </row>
    <row r="206" spans="1:5" s="12" customFormat="1">
      <c r="A206" s="20" t="str">
        <f t="shared" ref="A206:A224" ca="1" si="10">IF(ISNUMBER(VALUE(RIGHT(INDIRECT(ADDRESS(ROW()-1,COLUMN())),1))),("BD."&amp;RIGHT(INDIRECT(ADDRESS(ROW()-1,COLUMN())),LEN(INDIRECT(ADDRESS(ROW()-1,COLUMN())))-FIND(".",INDIRECT(ADDRESS(ROW()-1,COLUMN()))))+1),("BD."&amp;RIGHT(INDIRECT(ADDRESS(ROW()-2,COLUMN())),LEN(INDIRECT(ADDRESS(ROW()-2,COLUMN())))-FIND(".",INDIRECT(ADDRESS(ROW()-2,COLUMN()))))+1))</f>
        <v>BD.182</v>
      </c>
      <c r="B206" s="24" t="s">
        <v>612</v>
      </c>
      <c r="C206" s="22" t="s">
        <v>55</v>
      </c>
      <c r="D206" s="22" t="s">
        <v>24</v>
      </c>
      <c r="E206" s="21"/>
    </row>
    <row r="207" spans="1:5" s="12" customFormat="1" ht="29.1" customHeight="1">
      <c r="A207" s="20" t="str">
        <f t="shared" ca="1" si="10"/>
        <v>BD.183</v>
      </c>
      <c r="B207" s="21" t="s">
        <v>613</v>
      </c>
      <c r="C207" s="22" t="s">
        <v>55</v>
      </c>
      <c r="D207" s="22" t="s">
        <v>24</v>
      </c>
      <c r="E207" s="26"/>
    </row>
    <row r="208" spans="1:5" s="12" customFormat="1">
      <c r="A208" s="20" t="str">
        <f t="shared" ca="1" si="10"/>
        <v>BD.184</v>
      </c>
      <c r="B208" s="21" t="s">
        <v>614</v>
      </c>
      <c r="C208" s="22" t="s">
        <v>60</v>
      </c>
      <c r="D208" s="22" t="s">
        <v>24</v>
      </c>
      <c r="E208" s="26"/>
    </row>
    <row r="209" spans="1:5" s="12" customFormat="1">
      <c r="A209" s="20" t="str">
        <f t="shared" ca="1" si="10"/>
        <v>BD.185</v>
      </c>
      <c r="B209" s="40" t="s">
        <v>615</v>
      </c>
      <c r="C209" s="22" t="s">
        <v>55</v>
      </c>
      <c r="D209" s="22" t="s">
        <v>24</v>
      </c>
      <c r="E209" s="26"/>
    </row>
    <row r="210" spans="1:5" s="12" customFormat="1" ht="27.6" customHeight="1">
      <c r="A210" s="20" t="str">
        <f t="shared" ca="1" si="10"/>
        <v>BD.186</v>
      </c>
      <c r="B210" s="40" t="s">
        <v>616</v>
      </c>
      <c r="C210" s="22" t="s">
        <v>55</v>
      </c>
      <c r="D210" s="22" t="s">
        <v>24</v>
      </c>
      <c r="E210" s="26"/>
    </row>
    <row r="211" spans="1:5" s="12" customFormat="1">
      <c r="A211" s="20" t="str">
        <f t="shared" ca="1" si="10"/>
        <v>BD.187</v>
      </c>
      <c r="B211" s="40" t="s">
        <v>617</v>
      </c>
      <c r="C211" s="22" t="s">
        <v>60</v>
      </c>
      <c r="D211" s="22"/>
      <c r="E211" s="26"/>
    </row>
    <row r="212" spans="1:5" s="12" customFormat="1" ht="25.5">
      <c r="A212" s="20" t="str">
        <f t="shared" ca="1" si="10"/>
        <v>BD.188</v>
      </c>
      <c r="B212" s="40" t="s">
        <v>618</v>
      </c>
      <c r="C212" s="22" t="s">
        <v>55</v>
      </c>
      <c r="D212" s="22" t="s">
        <v>24</v>
      </c>
      <c r="E212" s="26"/>
    </row>
    <row r="213" spans="1:5" s="12" customFormat="1">
      <c r="A213" s="20" t="str">
        <f t="shared" ca="1" si="10"/>
        <v>BD.189</v>
      </c>
      <c r="B213" s="40" t="s">
        <v>619</v>
      </c>
      <c r="C213" s="22" t="s">
        <v>55</v>
      </c>
      <c r="D213" s="22" t="s">
        <v>24</v>
      </c>
      <c r="E213" s="26"/>
    </row>
    <row r="214" spans="1:5" s="12" customFormat="1" ht="38.25">
      <c r="A214" s="20" t="str">
        <f t="shared" ca="1" si="10"/>
        <v>BD.190</v>
      </c>
      <c r="B214" s="251" t="s">
        <v>620</v>
      </c>
      <c r="C214" s="22" t="s">
        <v>55</v>
      </c>
      <c r="D214" s="22"/>
      <c r="E214" s="334"/>
    </row>
    <row r="215" spans="1:5" s="12" customFormat="1">
      <c r="A215" s="20" t="str">
        <f t="shared" ca="1" si="10"/>
        <v>BD.191</v>
      </c>
      <c r="B215" s="41" t="s">
        <v>621</v>
      </c>
      <c r="C215" s="22" t="s">
        <v>60</v>
      </c>
      <c r="D215" s="22" t="s">
        <v>24</v>
      </c>
      <c r="E215" s="26"/>
    </row>
    <row r="216" spans="1:5" s="12" customFormat="1">
      <c r="A216" s="20" t="str">
        <f t="shared" ca="1" si="10"/>
        <v>BD.192</v>
      </c>
      <c r="B216" s="41" t="s">
        <v>622</v>
      </c>
      <c r="C216" s="22" t="s">
        <v>60</v>
      </c>
      <c r="D216" s="22" t="s">
        <v>24</v>
      </c>
      <c r="E216" s="26"/>
    </row>
    <row r="217" spans="1:5" s="12" customFormat="1">
      <c r="A217" s="20" t="str">
        <f t="shared" ca="1" si="10"/>
        <v>BD.193</v>
      </c>
      <c r="B217" s="41" t="s">
        <v>623</v>
      </c>
      <c r="C217" s="22" t="s">
        <v>60</v>
      </c>
      <c r="D217" s="22" t="s">
        <v>24</v>
      </c>
      <c r="E217" s="21"/>
    </row>
    <row r="218" spans="1:5" s="12" customFormat="1">
      <c r="A218" s="20" t="str">
        <f t="shared" ca="1" si="10"/>
        <v>BD.194</v>
      </c>
      <c r="B218" s="251" t="s">
        <v>381</v>
      </c>
      <c r="C218" s="22" t="s">
        <v>55</v>
      </c>
      <c r="D218" s="22" t="s">
        <v>24</v>
      </c>
      <c r="E218" s="26"/>
    </row>
    <row r="219" spans="1:5" s="12" customFormat="1" ht="38.25">
      <c r="A219" s="20" t="str">
        <f t="shared" ca="1" si="10"/>
        <v>BD.195</v>
      </c>
      <c r="B219" s="274" t="s">
        <v>624</v>
      </c>
      <c r="C219" s="22" t="s">
        <v>55</v>
      </c>
      <c r="D219" s="22" t="s">
        <v>24</v>
      </c>
      <c r="E219" s="21"/>
    </row>
    <row r="220" spans="1:5" s="12" customFormat="1">
      <c r="A220" s="20" t="str">
        <f t="shared" ca="1" si="10"/>
        <v>BD.196</v>
      </c>
      <c r="B220" s="333" t="s">
        <v>625</v>
      </c>
      <c r="C220" s="22" t="s">
        <v>55</v>
      </c>
      <c r="D220" s="22" t="s">
        <v>24</v>
      </c>
      <c r="E220" s="26"/>
    </row>
    <row r="221" spans="1:5" s="12" customFormat="1" ht="25.5">
      <c r="A221" s="20" t="str">
        <f t="shared" ca="1" si="10"/>
        <v>BD.197</v>
      </c>
      <c r="B221" s="333" t="s">
        <v>626</v>
      </c>
      <c r="C221" s="22" t="s">
        <v>55</v>
      </c>
      <c r="D221" s="22"/>
      <c r="E221" s="26"/>
    </row>
    <row r="222" spans="1:5" s="12" customFormat="1" ht="38.25">
      <c r="A222" s="20" t="str">
        <f t="shared" ca="1" si="10"/>
        <v>BD.198</v>
      </c>
      <c r="B222" s="333" t="s">
        <v>627</v>
      </c>
      <c r="C222" s="22" t="s">
        <v>60</v>
      </c>
      <c r="D222" s="22"/>
      <c r="E222" s="26"/>
    </row>
    <row r="223" spans="1:5" s="12" customFormat="1" ht="25.5">
      <c r="A223" s="20" t="str">
        <f t="shared" ca="1" si="10"/>
        <v>BD.199</v>
      </c>
      <c r="B223" s="333" t="s">
        <v>628</v>
      </c>
      <c r="C223" s="22" t="s">
        <v>55</v>
      </c>
      <c r="D223" s="22" t="s">
        <v>24</v>
      </c>
      <c r="E223" s="26"/>
    </row>
    <row r="224" spans="1:5" s="12" customFormat="1" ht="13.9">
      <c r="A224" s="20" t="str">
        <f t="shared" ca="1" si="10"/>
        <v>BD.200</v>
      </c>
      <c r="B224" s="335" t="s">
        <v>629</v>
      </c>
      <c r="C224" s="22" t="s">
        <v>55</v>
      </c>
      <c r="D224" s="22" t="s">
        <v>24</v>
      </c>
      <c r="E224" s="122"/>
    </row>
  </sheetData>
  <sheetProtection formatCells="0" formatColumns="0" formatRows="0" selectLockedCells="1" sort="0"/>
  <mergeCells count="15">
    <mergeCell ref="A153:B153"/>
    <mergeCell ref="A168:B168"/>
    <mergeCell ref="A187:B187"/>
    <mergeCell ref="C2:E2"/>
    <mergeCell ref="C3:E3"/>
    <mergeCell ref="C4:E4"/>
    <mergeCell ref="C5:E5"/>
    <mergeCell ref="C6:E6"/>
    <mergeCell ref="A138:B138"/>
    <mergeCell ref="A7:E7"/>
    <mergeCell ref="A26:B26"/>
    <mergeCell ref="A40:B40"/>
    <mergeCell ref="A53:B53"/>
    <mergeCell ref="A77:B77"/>
    <mergeCell ref="A110:B110"/>
  </mergeCells>
  <phoneticPr fontId="36" type="noConversion"/>
  <conditionalFormatting sqref="A110">
    <cfRule type="duplicateValues" dxfId="41" priority="3"/>
  </conditionalFormatting>
  <conditionalFormatting sqref="B3">
    <cfRule type="duplicateValues" dxfId="40" priority="1"/>
  </conditionalFormatting>
  <conditionalFormatting sqref="B4:B6">
    <cfRule type="duplicateValues" dxfId="39"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3A5D"/>
  </sheetPr>
  <dimension ref="A1:F105"/>
  <sheetViews>
    <sheetView topLeftCell="B86" zoomScaleNormal="100" zoomScaleSheetLayoutView="100" workbookViewId="0">
      <selection activeCell="B89" sqref="B89"/>
    </sheetView>
  </sheetViews>
  <sheetFormatPr defaultColWidth="9.125" defaultRowHeight="13.5"/>
  <cols>
    <col min="1" max="1" width="9.5" style="47" customWidth="1"/>
    <col min="2" max="2" width="60.5" customWidth="1"/>
    <col min="3" max="4" width="11.5" customWidth="1"/>
    <col min="5" max="5" width="40.5" style="70" customWidth="1"/>
    <col min="6" max="6" width="55.5" style="70" customWidth="1"/>
  </cols>
  <sheetData>
    <row r="1" spans="1:5">
      <c r="A1" s="308" t="s">
        <v>21</v>
      </c>
      <c r="B1" s="308" t="s">
        <v>22</v>
      </c>
      <c r="C1" s="309" t="s">
        <v>23</v>
      </c>
      <c r="D1" s="309"/>
      <c r="E1" s="309"/>
    </row>
    <row r="2" spans="1:5" ht="42" customHeight="1">
      <c r="A2" s="310" t="s">
        <v>24</v>
      </c>
      <c r="B2" s="311" t="s">
        <v>39</v>
      </c>
      <c r="C2" s="422" t="s">
        <v>40</v>
      </c>
      <c r="D2" s="422"/>
      <c r="E2" s="422"/>
    </row>
    <row r="3" spans="1:5" ht="45.6" customHeight="1">
      <c r="A3" s="310" t="s">
        <v>27</v>
      </c>
      <c r="B3" s="338" t="s">
        <v>253</v>
      </c>
      <c r="C3" s="422" t="s">
        <v>42</v>
      </c>
      <c r="D3" s="422"/>
      <c r="E3" s="422"/>
    </row>
    <row r="4" spans="1:5" ht="54" customHeight="1">
      <c r="A4" s="310" t="s">
        <v>30</v>
      </c>
      <c r="B4" s="307" t="s">
        <v>43</v>
      </c>
      <c r="C4" s="422" t="s">
        <v>44</v>
      </c>
      <c r="D4" s="422"/>
      <c r="E4" s="422"/>
    </row>
    <row r="5" spans="1:5" ht="80.45" customHeight="1">
      <c r="A5" s="310" t="s">
        <v>33</v>
      </c>
      <c r="B5" s="307" t="s">
        <v>45</v>
      </c>
      <c r="C5" s="422" t="s">
        <v>46</v>
      </c>
      <c r="D5" s="422"/>
      <c r="E5" s="422"/>
    </row>
    <row r="6" spans="1:5">
      <c r="A6" s="310" t="s">
        <v>36</v>
      </c>
      <c r="B6" s="307" t="s">
        <v>37</v>
      </c>
      <c r="C6" s="422" t="s">
        <v>38</v>
      </c>
      <c r="D6" s="422"/>
      <c r="E6" s="422"/>
    </row>
    <row r="7" spans="1:5" ht="15">
      <c r="A7" s="436" t="s">
        <v>630</v>
      </c>
      <c r="B7" s="436"/>
      <c r="C7" s="436"/>
      <c r="D7" s="436"/>
      <c r="E7" s="436"/>
    </row>
    <row r="8" spans="1:5" ht="27.75">
      <c r="A8" s="89" t="s">
        <v>47</v>
      </c>
      <c r="B8" s="72" t="s">
        <v>255</v>
      </c>
      <c r="C8" s="72" t="s">
        <v>49</v>
      </c>
      <c r="D8" s="72" t="s">
        <v>631</v>
      </c>
      <c r="E8" s="72" t="s">
        <v>51</v>
      </c>
    </row>
    <row r="9" spans="1:5" ht="13.9">
      <c r="A9" s="106" t="s">
        <v>256</v>
      </c>
      <c r="B9" s="107"/>
      <c r="C9" s="107"/>
      <c r="D9" s="107"/>
      <c r="E9" s="108"/>
    </row>
    <row r="10" spans="1:5" ht="38.25">
      <c r="A10" s="42" t="s">
        <v>632</v>
      </c>
      <c r="B10" s="21" t="s">
        <v>633</v>
      </c>
      <c r="C10" s="153" t="s">
        <v>55</v>
      </c>
      <c r="D10" s="153"/>
      <c r="E10" s="156"/>
    </row>
    <row r="11" spans="1:5" ht="25.5">
      <c r="A11" s="42" t="s">
        <v>634</v>
      </c>
      <c r="B11" s="28" t="s">
        <v>635</v>
      </c>
      <c r="C11" s="153" t="s">
        <v>55</v>
      </c>
      <c r="D11" s="153"/>
      <c r="E11" s="156"/>
    </row>
    <row r="12" spans="1:5" ht="25.5">
      <c r="A12" s="42" t="s">
        <v>636</v>
      </c>
      <c r="B12" s="28" t="s">
        <v>637</v>
      </c>
      <c r="C12" s="153" t="s">
        <v>55</v>
      </c>
      <c r="D12" s="153"/>
      <c r="E12" s="156"/>
    </row>
    <row r="13" spans="1:5" ht="25.5">
      <c r="A13" s="42" t="s">
        <v>638</v>
      </c>
      <c r="B13" s="28" t="s">
        <v>639</v>
      </c>
      <c r="C13" s="153" t="s">
        <v>60</v>
      </c>
      <c r="D13" s="153"/>
      <c r="E13" s="156"/>
    </row>
    <row r="14" spans="1:5" ht="25.5">
      <c r="A14" s="42" t="s">
        <v>640</v>
      </c>
      <c r="B14" s="28" t="s">
        <v>641</v>
      </c>
      <c r="C14" s="153" t="s">
        <v>55</v>
      </c>
      <c r="D14" s="153"/>
      <c r="E14" s="156"/>
    </row>
    <row r="15" spans="1:5">
      <c r="A15" s="42" t="s">
        <v>642</v>
      </c>
      <c r="B15" s="28" t="s">
        <v>643</v>
      </c>
      <c r="C15" s="153" t="s">
        <v>60</v>
      </c>
      <c r="D15" s="153"/>
      <c r="E15" s="156"/>
    </row>
    <row r="16" spans="1:5">
      <c r="A16" s="42" t="s">
        <v>644</v>
      </c>
      <c r="B16" s="28" t="s">
        <v>645</v>
      </c>
      <c r="C16" s="153" t="s">
        <v>55</v>
      </c>
      <c r="D16" s="153"/>
      <c r="E16" s="156"/>
    </row>
    <row r="17" spans="1:5" ht="25.5">
      <c r="A17" s="42" t="s">
        <v>646</v>
      </c>
      <c r="B17" s="99" t="s">
        <v>647</v>
      </c>
      <c r="C17" s="153" t="s">
        <v>60</v>
      </c>
      <c r="D17" s="153"/>
      <c r="E17" s="156"/>
    </row>
    <row r="18" spans="1:5" ht="38.25">
      <c r="A18" s="42" t="s">
        <v>648</v>
      </c>
      <c r="B18" s="100" t="s">
        <v>649</v>
      </c>
      <c r="C18" s="153" t="s">
        <v>60</v>
      </c>
      <c r="D18" s="153"/>
      <c r="E18" s="156"/>
    </row>
    <row r="19" spans="1:5" ht="25.5">
      <c r="A19" s="42" t="s">
        <v>650</v>
      </c>
      <c r="B19" s="100" t="s">
        <v>651</v>
      </c>
      <c r="C19" s="153" t="s">
        <v>55</v>
      </c>
      <c r="D19" s="153"/>
      <c r="E19" s="156"/>
    </row>
    <row r="20" spans="1:5" ht="38.25">
      <c r="A20" s="42" t="s">
        <v>652</v>
      </c>
      <c r="B20" s="101" t="s">
        <v>653</v>
      </c>
      <c r="C20" s="153" t="s">
        <v>55</v>
      </c>
      <c r="D20" s="153"/>
      <c r="E20" s="156"/>
    </row>
    <row r="21" spans="1:5">
      <c r="A21" s="42" t="s">
        <v>654</v>
      </c>
      <c r="B21" s="100" t="s">
        <v>655</v>
      </c>
      <c r="C21" s="153" t="s">
        <v>60</v>
      </c>
      <c r="D21" s="153"/>
      <c r="E21" s="156"/>
    </row>
    <row r="22" spans="1:5" ht="17.45" customHeight="1">
      <c r="A22" s="42" t="s">
        <v>656</v>
      </c>
      <c r="B22" s="100" t="s">
        <v>657</v>
      </c>
      <c r="C22" s="153" t="s">
        <v>60</v>
      </c>
      <c r="D22" s="153"/>
      <c r="E22" s="156"/>
    </row>
    <row r="23" spans="1:5" ht="25.5">
      <c r="A23" s="42" t="s">
        <v>658</v>
      </c>
      <c r="B23" s="100" t="s">
        <v>659</v>
      </c>
      <c r="C23" s="153" t="s">
        <v>60</v>
      </c>
      <c r="D23" s="153"/>
      <c r="E23" s="156"/>
    </row>
    <row r="24" spans="1:5">
      <c r="A24" s="42" t="s">
        <v>660</v>
      </c>
      <c r="B24" s="99" t="s">
        <v>661</v>
      </c>
      <c r="C24" s="153" t="s">
        <v>55</v>
      </c>
      <c r="D24" s="153"/>
      <c r="E24" s="156"/>
    </row>
    <row r="25" spans="1:5">
      <c r="A25" s="42" t="s">
        <v>662</v>
      </c>
      <c r="B25" s="99" t="s">
        <v>663</v>
      </c>
      <c r="C25" s="153" t="s">
        <v>60</v>
      </c>
      <c r="D25" s="153"/>
      <c r="E25" s="156"/>
    </row>
    <row r="26" spans="1:5" ht="25.5">
      <c r="A26" s="42" t="s">
        <v>664</v>
      </c>
      <c r="B26" s="100" t="s">
        <v>665</v>
      </c>
      <c r="C26" s="153" t="s">
        <v>55</v>
      </c>
      <c r="D26" s="153"/>
      <c r="E26" s="156"/>
    </row>
    <row r="27" spans="1:5" ht="25.5">
      <c r="A27" s="42" t="s">
        <v>666</v>
      </c>
      <c r="B27" s="99" t="s">
        <v>667</v>
      </c>
      <c r="C27" s="153" t="s">
        <v>55</v>
      </c>
      <c r="D27" s="153"/>
      <c r="E27" s="156"/>
    </row>
    <row r="28" spans="1:5" ht="25.5">
      <c r="A28" s="42" t="s">
        <v>668</v>
      </c>
      <c r="B28" s="99" t="s">
        <v>669</v>
      </c>
      <c r="C28" s="153" t="s">
        <v>60</v>
      </c>
      <c r="D28" s="153"/>
      <c r="E28" s="156"/>
    </row>
    <row r="29" spans="1:5" ht="25.5">
      <c r="A29" s="42" t="s">
        <v>670</v>
      </c>
      <c r="B29" s="99" t="s">
        <v>671</v>
      </c>
      <c r="C29" s="153" t="s">
        <v>60</v>
      </c>
      <c r="D29" s="153"/>
      <c r="E29" s="156"/>
    </row>
    <row r="30" spans="1:5" ht="25.5">
      <c r="A30" s="42" t="s">
        <v>672</v>
      </c>
      <c r="B30" s="102" t="s">
        <v>673</v>
      </c>
      <c r="C30" s="153" t="s">
        <v>60</v>
      </c>
      <c r="D30" s="153"/>
      <c r="E30" s="156"/>
    </row>
    <row r="31" spans="1:5" ht="38.25">
      <c r="A31" s="42" t="s">
        <v>674</v>
      </c>
      <c r="B31" s="99" t="s">
        <v>675</v>
      </c>
      <c r="C31" s="153" t="s">
        <v>60</v>
      </c>
      <c r="D31" s="153"/>
      <c r="E31" s="152"/>
    </row>
    <row r="32" spans="1:5" ht="25.5">
      <c r="A32" s="42" t="s">
        <v>676</v>
      </c>
      <c r="B32" s="99" t="s">
        <v>677</v>
      </c>
      <c r="C32" s="153" t="s">
        <v>55</v>
      </c>
      <c r="D32" s="153"/>
      <c r="E32" s="152"/>
    </row>
    <row r="33" spans="1:5" ht="25.5">
      <c r="A33" s="42" t="s">
        <v>678</v>
      </c>
      <c r="B33" s="99" t="s">
        <v>679</v>
      </c>
      <c r="C33" s="153" t="s">
        <v>60</v>
      </c>
      <c r="D33" s="153"/>
      <c r="E33" s="152"/>
    </row>
    <row r="34" spans="1:5" ht="25.5">
      <c r="A34" s="42" t="s">
        <v>680</v>
      </c>
      <c r="B34" s="46" t="s">
        <v>681</v>
      </c>
      <c r="C34" s="153" t="s">
        <v>60</v>
      </c>
      <c r="D34" s="153"/>
      <c r="E34" s="152"/>
    </row>
    <row r="35" spans="1:5">
      <c r="A35" s="42" t="s">
        <v>682</v>
      </c>
      <c r="B35" s="41" t="s">
        <v>683</v>
      </c>
      <c r="C35" s="153" t="s">
        <v>60</v>
      </c>
      <c r="D35" s="153"/>
      <c r="E35" s="152"/>
    </row>
    <row r="36" spans="1:5" ht="13.9">
      <c r="A36" s="112" t="s">
        <v>684</v>
      </c>
      <c r="B36" s="112"/>
      <c r="C36" s="157"/>
      <c r="D36" s="157"/>
      <c r="E36" s="157"/>
    </row>
    <row r="37" spans="1:5" ht="25.5">
      <c r="A37" s="42" t="str">
        <f t="shared" ref="A37:A66" ca="1" si="0">IF(ISNUMBER(VALUE(RIGHT(INDIRECT(ADDRESS(ROW()-1,COLUMN())),1))),("CA."&amp;RIGHT(INDIRECT(ADDRESS(ROW()-1,COLUMN())),LEN(INDIRECT(ADDRESS(ROW()-1,COLUMN())))-FIND(".",INDIRECT(ADDRESS(ROW()-1,COLUMN()))))+1),("CA."&amp;RIGHT(INDIRECT(ADDRESS(ROW()-2,COLUMN())),LEN(INDIRECT(ADDRESS(ROW()-2,COLUMN())))-FIND(".",INDIRECT(ADDRESS(ROW()-2,COLUMN()))))+1))</f>
        <v>CA.27</v>
      </c>
      <c r="B37" s="100" t="s">
        <v>685</v>
      </c>
      <c r="C37" s="153" t="s">
        <v>60</v>
      </c>
      <c r="D37" s="153"/>
      <c r="E37" s="151"/>
    </row>
    <row r="38" spans="1:5" ht="25.5">
      <c r="A38" s="42" t="str">
        <f t="shared" ca="1" si="0"/>
        <v>CA.28</v>
      </c>
      <c r="B38" s="100" t="s">
        <v>686</v>
      </c>
      <c r="C38" s="153" t="s">
        <v>60</v>
      </c>
      <c r="D38" s="153"/>
      <c r="E38" s="156"/>
    </row>
    <row r="39" spans="1:5">
      <c r="A39" s="42" t="str">
        <f t="shared" ca="1" si="0"/>
        <v>CA.29</v>
      </c>
      <c r="B39" s="100" t="s">
        <v>687</v>
      </c>
      <c r="C39" s="153" t="s">
        <v>55</v>
      </c>
      <c r="D39" s="153"/>
      <c r="E39" s="156"/>
    </row>
    <row r="40" spans="1:5" ht="25.5">
      <c r="A40" s="42" t="str">
        <f t="shared" ca="1" si="0"/>
        <v>CA.30</v>
      </c>
      <c r="B40" s="100" t="s">
        <v>688</v>
      </c>
      <c r="C40" s="153" t="s">
        <v>60</v>
      </c>
      <c r="D40" s="153"/>
      <c r="E40" s="156"/>
    </row>
    <row r="41" spans="1:5" ht="25.5">
      <c r="A41" s="42" t="str">
        <f t="shared" ca="1" si="0"/>
        <v>CA.31</v>
      </c>
      <c r="B41" s="100" t="s">
        <v>689</v>
      </c>
      <c r="C41" s="153" t="s">
        <v>60</v>
      </c>
      <c r="D41" s="153"/>
      <c r="E41" s="156"/>
    </row>
    <row r="42" spans="1:5">
      <c r="A42" s="42" t="str">
        <f t="shared" ca="1" si="0"/>
        <v>CA.32</v>
      </c>
      <c r="B42" s="21" t="s">
        <v>690</v>
      </c>
      <c r="C42" s="153" t="s">
        <v>60</v>
      </c>
      <c r="D42" s="153"/>
      <c r="E42" s="150"/>
    </row>
    <row r="43" spans="1:5">
      <c r="A43" s="42" t="str">
        <f t="shared" ca="1" si="0"/>
        <v>CA.33</v>
      </c>
      <c r="B43" s="100" t="s">
        <v>691</v>
      </c>
      <c r="C43" s="153" t="s">
        <v>55</v>
      </c>
      <c r="D43" s="153"/>
      <c r="E43" s="156"/>
    </row>
    <row r="44" spans="1:5" ht="25.5">
      <c r="A44" s="42" t="str">
        <f t="shared" ca="1" si="0"/>
        <v>CA.34</v>
      </c>
      <c r="B44" s="100" t="s">
        <v>692</v>
      </c>
      <c r="C44" s="153" t="s">
        <v>60</v>
      </c>
      <c r="D44" s="153"/>
      <c r="E44" s="156"/>
    </row>
    <row r="45" spans="1:5">
      <c r="A45" s="42" t="str">
        <f t="shared" ca="1" si="0"/>
        <v>CA.35</v>
      </c>
      <c r="B45" s="100" t="s">
        <v>693</v>
      </c>
      <c r="C45" s="153" t="s">
        <v>60</v>
      </c>
      <c r="D45" s="153"/>
      <c r="E45" s="156"/>
    </row>
    <row r="46" spans="1:5" ht="25.5">
      <c r="A46" s="42" t="str">
        <f t="shared" ca="1" si="0"/>
        <v>CA.36</v>
      </c>
      <c r="B46" s="100" t="s">
        <v>694</v>
      </c>
      <c r="C46" s="153" t="s">
        <v>55</v>
      </c>
      <c r="D46" s="153"/>
      <c r="E46" s="156"/>
    </row>
    <row r="47" spans="1:5">
      <c r="A47" s="437" t="s">
        <v>695</v>
      </c>
      <c r="B47" s="437"/>
      <c r="C47" s="151"/>
      <c r="D47" s="151"/>
      <c r="E47" s="156"/>
    </row>
    <row r="48" spans="1:5">
      <c r="A48" s="42" t="str">
        <f t="shared" ca="1" si="0"/>
        <v>CA.37</v>
      </c>
      <c r="B48" s="291" t="s">
        <v>696</v>
      </c>
      <c r="C48" s="153" t="s">
        <v>55</v>
      </c>
      <c r="D48" s="153"/>
      <c r="E48" s="156"/>
    </row>
    <row r="49" spans="1:5">
      <c r="A49" s="42" t="str">
        <f t="shared" ca="1" si="0"/>
        <v>CA.38</v>
      </c>
      <c r="B49" s="291" t="s">
        <v>697</v>
      </c>
      <c r="C49" s="153" t="s">
        <v>55</v>
      </c>
      <c r="D49" s="153"/>
      <c r="E49" s="156"/>
    </row>
    <row r="50" spans="1:5">
      <c r="A50" s="42" t="str">
        <f t="shared" ca="1" si="0"/>
        <v>CA.39</v>
      </c>
      <c r="B50" s="291" t="s">
        <v>698</v>
      </c>
      <c r="C50" s="153" t="s">
        <v>55</v>
      </c>
      <c r="D50" s="153"/>
      <c r="E50" s="156"/>
    </row>
    <row r="51" spans="1:5">
      <c r="A51" s="42" t="str">
        <f t="shared" ca="1" si="0"/>
        <v>CA.40</v>
      </c>
      <c r="B51" s="291" t="s">
        <v>699</v>
      </c>
      <c r="C51" s="153" t="s">
        <v>55</v>
      </c>
      <c r="D51" s="153"/>
      <c r="E51" s="156"/>
    </row>
    <row r="52" spans="1:5">
      <c r="A52" s="42" t="str">
        <f t="shared" ca="1" si="0"/>
        <v>CA.41</v>
      </c>
      <c r="B52" s="291" t="s">
        <v>700</v>
      </c>
      <c r="C52" s="153" t="s">
        <v>55</v>
      </c>
      <c r="D52" s="153"/>
      <c r="E52" s="156"/>
    </row>
    <row r="53" spans="1:5">
      <c r="A53" s="42" t="str">
        <f t="shared" ca="1" si="0"/>
        <v>CA.42</v>
      </c>
      <c r="B53" s="291" t="s">
        <v>701</v>
      </c>
      <c r="C53" s="153" t="s">
        <v>55</v>
      </c>
      <c r="D53" s="153"/>
      <c r="E53" s="156"/>
    </row>
    <row r="54" spans="1:5">
      <c r="A54" s="42" t="str">
        <f t="shared" ca="1" si="0"/>
        <v>CA.43</v>
      </c>
      <c r="B54" s="291" t="s">
        <v>702</v>
      </c>
      <c r="C54" s="153" t="s">
        <v>55</v>
      </c>
      <c r="D54" s="153"/>
      <c r="E54" s="156"/>
    </row>
    <row r="55" spans="1:5">
      <c r="A55" s="42" t="str">
        <f t="shared" ca="1" si="0"/>
        <v>CA.44</v>
      </c>
      <c r="B55" s="291" t="s">
        <v>703</v>
      </c>
      <c r="C55" s="153" t="s">
        <v>55</v>
      </c>
      <c r="D55" s="153"/>
      <c r="E55" s="156"/>
    </row>
    <row r="56" spans="1:5">
      <c r="A56" s="42" t="str">
        <f t="shared" ca="1" si="0"/>
        <v>CA.45</v>
      </c>
      <c r="B56" s="291" t="s">
        <v>704</v>
      </c>
      <c r="C56" s="153" t="s">
        <v>55</v>
      </c>
      <c r="D56" s="153"/>
      <c r="E56" s="156"/>
    </row>
    <row r="57" spans="1:5">
      <c r="A57" s="42" t="str">
        <f t="shared" ca="1" si="0"/>
        <v>CA.46</v>
      </c>
      <c r="B57" s="291" t="s">
        <v>705</v>
      </c>
      <c r="C57" s="153" t="s">
        <v>55</v>
      </c>
      <c r="D57" s="153"/>
      <c r="E57" s="156"/>
    </row>
    <row r="58" spans="1:5">
      <c r="A58" s="42" t="str">
        <f t="shared" ca="1" si="0"/>
        <v>CA.47</v>
      </c>
      <c r="B58" s="291" t="s">
        <v>706</v>
      </c>
      <c r="C58" s="153" t="s">
        <v>55</v>
      </c>
      <c r="D58" s="153"/>
      <c r="E58" s="156"/>
    </row>
    <row r="59" spans="1:5">
      <c r="A59" s="42" t="str">
        <f t="shared" ca="1" si="0"/>
        <v>CA.48</v>
      </c>
      <c r="B59" s="291" t="s">
        <v>707</v>
      </c>
      <c r="C59" s="153" t="s">
        <v>55</v>
      </c>
      <c r="D59" s="153"/>
      <c r="E59" s="156"/>
    </row>
    <row r="60" spans="1:5" ht="25.5">
      <c r="A60" s="42" t="str">
        <f t="shared" ca="1" si="0"/>
        <v>CA.49</v>
      </c>
      <c r="B60" s="100" t="s">
        <v>708</v>
      </c>
      <c r="C60" s="153" t="s">
        <v>60</v>
      </c>
      <c r="D60" s="153"/>
      <c r="E60" s="156"/>
    </row>
    <row r="61" spans="1:5" ht="25.5">
      <c r="A61" s="42" t="str">
        <f t="shared" ca="1" si="0"/>
        <v>CA.50</v>
      </c>
      <c r="B61" s="100" t="s">
        <v>709</v>
      </c>
      <c r="C61" s="153" t="s">
        <v>60</v>
      </c>
      <c r="D61" s="153"/>
      <c r="E61" s="156"/>
    </row>
    <row r="62" spans="1:5">
      <c r="A62" s="42" t="str">
        <f t="shared" ca="1" si="0"/>
        <v>CA.51</v>
      </c>
      <c r="B62" s="100" t="s">
        <v>710</v>
      </c>
      <c r="C62" s="153" t="s">
        <v>55</v>
      </c>
      <c r="D62" s="153"/>
      <c r="E62" s="156"/>
    </row>
    <row r="63" spans="1:5" ht="38.25">
      <c r="A63" s="42" t="str">
        <f t="shared" ca="1" si="0"/>
        <v>CA.52</v>
      </c>
      <c r="B63" s="100" t="s">
        <v>711</v>
      </c>
      <c r="C63" s="153" t="s">
        <v>60</v>
      </c>
      <c r="D63" s="153"/>
      <c r="E63" s="156"/>
    </row>
    <row r="64" spans="1:5">
      <c r="A64" s="42" t="str">
        <f t="shared" ca="1" si="0"/>
        <v>CA.53</v>
      </c>
      <c r="B64" s="100" t="s">
        <v>712</v>
      </c>
      <c r="C64" s="153" t="s">
        <v>60</v>
      </c>
      <c r="D64" s="153"/>
      <c r="E64" s="156"/>
    </row>
    <row r="65" spans="1:5" ht="25.5">
      <c r="A65" s="42" t="str">
        <f t="shared" ca="1" si="0"/>
        <v>CA.54</v>
      </c>
      <c r="B65" s="100" t="s">
        <v>713</v>
      </c>
      <c r="C65" s="153" t="s">
        <v>55</v>
      </c>
      <c r="D65" s="153"/>
      <c r="E65" s="156"/>
    </row>
    <row r="66" spans="1:5" ht="25.5">
      <c r="A66" s="42" t="str">
        <f t="shared" ca="1" si="0"/>
        <v>CA.55</v>
      </c>
      <c r="B66" s="100" t="s">
        <v>714</v>
      </c>
      <c r="C66" s="153" t="s">
        <v>60</v>
      </c>
      <c r="D66" s="153"/>
      <c r="E66" s="156"/>
    </row>
    <row r="67" spans="1:5" ht="25.5">
      <c r="A67" s="42" t="str">
        <f t="shared" ref="A67" ca="1" si="1">IF(ISNUMBER(VALUE(RIGHT(INDIRECT(ADDRESS(ROW()-1,COLUMN())),1))),("CA."&amp;RIGHT(INDIRECT(ADDRESS(ROW()-1,COLUMN())),LEN(INDIRECT(ADDRESS(ROW()-1,COLUMN())))-FIND(".",INDIRECT(ADDRESS(ROW()-1,COLUMN()))))+1),("CA."&amp;RIGHT(INDIRECT(ADDRESS(ROW()-2,COLUMN())),LEN(INDIRECT(ADDRESS(ROW()-2,COLUMN())))-FIND(".",INDIRECT(ADDRESS(ROW()-2,COLUMN()))))+1))</f>
        <v>CA.56</v>
      </c>
      <c r="B67" s="100" t="s">
        <v>715</v>
      </c>
      <c r="C67" s="153" t="s">
        <v>60</v>
      </c>
      <c r="D67" s="153"/>
      <c r="E67" s="156"/>
    </row>
    <row r="68" spans="1:5" ht="25.5">
      <c r="A68" s="42" t="str">
        <f t="shared" ref="A68:A71" ca="1" si="2">IF(ISNUMBER(VALUE(RIGHT(INDIRECT(ADDRESS(ROW()-1,COLUMN())),1))),("CA."&amp;RIGHT(INDIRECT(ADDRESS(ROW()-1,COLUMN())),LEN(INDIRECT(ADDRESS(ROW()-1,COLUMN())))-FIND(".",INDIRECT(ADDRESS(ROW()-1,COLUMN()))))+1),("CA."&amp;RIGHT(INDIRECT(ADDRESS(ROW()-2,COLUMN())),LEN(INDIRECT(ADDRESS(ROW()-2,COLUMN())))-FIND(".",INDIRECT(ADDRESS(ROW()-2,COLUMN()))))+1))</f>
        <v>CA.57</v>
      </c>
      <c r="B68" s="100" t="s">
        <v>716</v>
      </c>
      <c r="C68" s="153" t="s">
        <v>60</v>
      </c>
      <c r="D68" s="153"/>
      <c r="E68" s="156"/>
    </row>
    <row r="69" spans="1:5" ht="25.5">
      <c r="A69" s="42" t="str">
        <f t="shared" ca="1" si="2"/>
        <v>CA.58</v>
      </c>
      <c r="B69" s="100" t="s">
        <v>717</v>
      </c>
      <c r="C69" s="153" t="s">
        <v>55</v>
      </c>
      <c r="D69" s="153"/>
      <c r="E69" s="156"/>
    </row>
    <row r="70" spans="1:5" ht="25.5">
      <c r="A70" s="42" t="str">
        <f t="shared" ca="1" si="2"/>
        <v>CA.59</v>
      </c>
      <c r="B70" s="100" t="s">
        <v>718</v>
      </c>
      <c r="C70" s="153" t="s">
        <v>55</v>
      </c>
      <c r="D70" s="153"/>
      <c r="E70" s="156"/>
    </row>
    <row r="71" spans="1:5" ht="25.5">
      <c r="A71" s="42" t="str">
        <f t="shared" ca="1" si="2"/>
        <v>CA.60</v>
      </c>
      <c r="B71" s="100" t="s">
        <v>719</v>
      </c>
      <c r="C71" s="153" t="s">
        <v>55</v>
      </c>
      <c r="D71" s="153"/>
      <c r="E71" s="156"/>
    </row>
    <row r="72" spans="1:5" ht="13.9">
      <c r="A72" s="106" t="s">
        <v>720</v>
      </c>
      <c r="B72" s="107"/>
      <c r="C72" s="319"/>
      <c r="D72" s="319"/>
      <c r="E72" s="320"/>
    </row>
    <row r="73" spans="1:5" ht="15" customHeight="1">
      <c r="A73" s="42" t="str">
        <f t="shared" ref="A73:A105" ca="1" si="3">IF(ISNUMBER(VALUE(RIGHT(INDIRECT(ADDRESS(ROW()-1,COLUMN())),1))),("CA."&amp;RIGHT(INDIRECT(ADDRESS(ROW()-1,COLUMN())),LEN(INDIRECT(ADDRESS(ROW()-1,COLUMN())))-FIND(".",INDIRECT(ADDRESS(ROW()-1,COLUMN()))))+1),("CA."&amp;RIGHT(INDIRECT(ADDRESS(ROW()-2,COLUMN())),LEN(INDIRECT(ADDRESS(ROW()-2,COLUMN())))-FIND(".",INDIRECT(ADDRESS(ROW()-2,COLUMN()))))+1))</f>
        <v>CA.61</v>
      </c>
      <c r="B73" s="100" t="s">
        <v>721</v>
      </c>
      <c r="C73" s="153" t="s">
        <v>55</v>
      </c>
      <c r="D73" s="153"/>
      <c r="E73" s="156"/>
    </row>
    <row r="74" spans="1:5" ht="25.5">
      <c r="A74" s="42" t="str">
        <f t="shared" ca="1" si="3"/>
        <v>CA.62</v>
      </c>
      <c r="B74" s="100" t="s">
        <v>722</v>
      </c>
      <c r="C74" s="153" t="s">
        <v>55</v>
      </c>
      <c r="D74" s="153"/>
      <c r="E74" s="156"/>
    </row>
    <row r="75" spans="1:5" ht="38.25">
      <c r="A75" s="42" t="str">
        <f t="shared" ca="1" si="3"/>
        <v>CA.63</v>
      </c>
      <c r="B75" s="100" t="s">
        <v>723</v>
      </c>
      <c r="C75" s="153" t="s">
        <v>55</v>
      </c>
      <c r="D75" s="153"/>
      <c r="E75" s="156"/>
    </row>
    <row r="76" spans="1:5" ht="38.25">
      <c r="A76" s="42" t="str">
        <f t="shared" ca="1" si="3"/>
        <v>CA.64</v>
      </c>
      <c r="B76" s="100" t="s">
        <v>724</v>
      </c>
      <c r="C76" s="153" t="s">
        <v>55</v>
      </c>
      <c r="D76" s="153"/>
      <c r="E76" s="156"/>
    </row>
    <row r="77" spans="1:5" ht="38.25">
      <c r="A77" s="42" t="str">
        <f t="shared" ca="1" si="3"/>
        <v>CA.65</v>
      </c>
      <c r="B77" s="100" t="s">
        <v>725</v>
      </c>
      <c r="C77" s="153" t="s">
        <v>60</v>
      </c>
      <c r="D77" s="153"/>
      <c r="E77" s="156"/>
    </row>
    <row r="78" spans="1:5">
      <c r="A78" s="42" t="str">
        <f t="shared" ca="1" si="3"/>
        <v>CA.66</v>
      </c>
      <c r="B78" s="100" t="s">
        <v>726</v>
      </c>
      <c r="C78" s="153" t="s">
        <v>55</v>
      </c>
      <c r="D78" s="153"/>
      <c r="E78" s="156"/>
    </row>
    <row r="79" spans="1:5" ht="25.5">
      <c r="A79" s="42" t="str">
        <f t="shared" ca="1" si="3"/>
        <v>CA.67</v>
      </c>
      <c r="B79" s="100" t="s">
        <v>727</v>
      </c>
      <c r="C79" s="153" t="s">
        <v>55</v>
      </c>
      <c r="D79" s="153"/>
      <c r="E79" s="156"/>
    </row>
    <row r="80" spans="1:5" ht="25.5">
      <c r="A80" s="42" t="str">
        <f t="shared" ca="1" si="3"/>
        <v>CA.68</v>
      </c>
      <c r="B80" s="100" t="s">
        <v>728</v>
      </c>
      <c r="C80" s="153" t="s">
        <v>55</v>
      </c>
      <c r="D80" s="153"/>
      <c r="E80" s="156"/>
    </row>
    <row r="81" spans="1:5" ht="25.5">
      <c r="A81" s="42" t="str">
        <f t="shared" ca="1" si="3"/>
        <v>CA.69</v>
      </c>
      <c r="B81" s="100" t="s">
        <v>729</v>
      </c>
      <c r="C81" s="153" t="s">
        <v>55</v>
      </c>
      <c r="D81" s="153"/>
      <c r="E81" s="156"/>
    </row>
    <row r="82" spans="1:5">
      <c r="A82" s="42" t="str">
        <f t="shared" ca="1" si="3"/>
        <v>CA.70</v>
      </c>
      <c r="B82" s="100" t="s">
        <v>730</v>
      </c>
      <c r="C82" s="153" t="s">
        <v>55</v>
      </c>
      <c r="D82" s="153"/>
      <c r="E82" s="156"/>
    </row>
    <row r="83" spans="1:5" ht="25.5">
      <c r="A83" s="42" t="str">
        <f t="shared" ca="1" si="3"/>
        <v>CA.71</v>
      </c>
      <c r="B83" s="100" t="s">
        <v>731</v>
      </c>
      <c r="C83" s="153" t="s">
        <v>55</v>
      </c>
      <c r="D83" s="153"/>
      <c r="E83" s="156"/>
    </row>
    <row r="84" spans="1:5" ht="25.5">
      <c r="A84" s="42" t="str">
        <f t="shared" ca="1" si="3"/>
        <v>CA.72</v>
      </c>
      <c r="B84" s="100" t="s">
        <v>732</v>
      </c>
      <c r="C84" s="153" t="s">
        <v>55</v>
      </c>
      <c r="D84" s="153"/>
      <c r="E84" s="156"/>
    </row>
    <row r="85" spans="1:5">
      <c r="A85" s="42" t="str">
        <f t="shared" ca="1" si="3"/>
        <v>CA.73</v>
      </c>
      <c r="B85" s="100" t="s">
        <v>733</v>
      </c>
      <c r="C85" s="153" t="s">
        <v>55</v>
      </c>
      <c r="D85" s="153"/>
      <c r="E85" s="156"/>
    </row>
    <row r="86" spans="1:5" ht="25.5">
      <c r="A86" s="42" t="str">
        <f t="shared" ca="1" si="3"/>
        <v>CA.74</v>
      </c>
      <c r="B86" s="100" t="s">
        <v>734</v>
      </c>
      <c r="C86" s="153" t="s">
        <v>55</v>
      </c>
      <c r="D86" s="153"/>
      <c r="E86" s="156"/>
    </row>
    <row r="87" spans="1:5" ht="25.5">
      <c r="A87" s="42" t="str">
        <f t="shared" ca="1" si="3"/>
        <v>CA.75</v>
      </c>
      <c r="B87" s="100" t="s">
        <v>735</v>
      </c>
      <c r="C87" s="153" t="s">
        <v>60</v>
      </c>
      <c r="D87" s="153"/>
      <c r="E87" s="156"/>
    </row>
    <row r="88" spans="1:5" ht="25.5">
      <c r="A88" s="42" t="str">
        <f t="shared" ca="1" si="3"/>
        <v>CA.76</v>
      </c>
      <c r="B88" s="100" t="s">
        <v>736</v>
      </c>
      <c r="C88" s="153" t="s">
        <v>55</v>
      </c>
      <c r="D88" s="153"/>
      <c r="E88" s="156"/>
    </row>
    <row r="89" spans="1:5" ht="13.9">
      <c r="A89" s="109" t="s">
        <v>737</v>
      </c>
      <c r="B89" s="110"/>
      <c r="C89" s="155"/>
      <c r="D89" s="155"/>
      <c r="E89" s="154"/>
    </row>
    <row r="90" spans="1:5">
      <c r="A90" s="42" t="str">
        <f t="shared" ca="1" si="3"/>
        <v>CA.77</v>
      </c>
      <c r="B90" s="21" t="s">
        <v>738</v>
      </c>
      <c r="C90" s="153" t="s">
        <v>55</v>
      </c>
      <c r="D90" s="153"/>
      <c r="E90" s="150"/>
    </row>
    <row r="91" spans="1:5" ht="38.25">
      <c r="A91" s="42" t="str">
        <f t="shared" ca="1" si="3"/>
        <v>CA.78</v>
      </c>
      <c r="B91" s="100" t="s">
        <v>739</v>
      </c>
      <c r="C91" s="153" t="s">
        <v>55</v>
      </c>
      <c r="D91" s="153"/>
      <c r="E91" s="150"/>
    </row>
    <row r="92" spans="1:5">
      <c r="A92" s="42" t="str">
        <f t="shared" ca="1" si="3"/>
        <v>CA.79</v>
      </c>
      <c r="B92" s="100" t="s">
        <v>740</v>
      </c>
      <c r="C92" s="153" t="s">
        <v>60</v>
      </c>
      <c r="D92" s="153"/>
      <c r="E92" s="150"/>
    </row>
    <row r="93" spans="1:5" ht="25.5">
      <c r="A93" s="42" t="str">
        <f t="shared" ca="1" si="3"/>
        <v>CA.80</v>
      </c>
      <c r="B93" s="100" t="s">
        <v>741</v>
      </c>
      <c r="C93" s="153" t="s">
        <v>55</v>
      </c>
      <c r="D93" s="153"/>
      <c r="E93" s="152"/>
    </row>
    <row r="94" spans="1:5">
      <c r="A94" s="42" t="str">
        <f t="shared" ca="1" si="3"/>
        <v>CA.81</v>
      </c>
      <c r="B94" s="100" t="s">
        <v>742</v>
      </c>
      <c r="C94" s="153" t="s">
        <v>55</v>
      </c>
      <c r="D94" s="153"/>
      <c r="E94" s="152"/>
    </row>
    <row r="95" spans="1:5" ht="25.5">
      <c r="A95" s="42" t="str">
        <f t="shared" ca="1" si="3"/>
        <v>CA.82</v>
      </c>
      <c r="B95" s="21" t="s">
        <v>743</v>
      </c>
      <c r="C95" s="153" t="s">
        <v>55</v>
      </c>
      <c r="D95" s="153"/>
      <c r="E95" s="152"/>
    </row>
    <row r="96" spans="1:5" ht="25.5">
      <c r="A96" s="42" t="str">
        <f t="shared" ca="1" si="3"/>
        <v>CA.83</v>
      </c>
      <c r="B96" s="21" t="s">
        <v>744</v>
      </c>
      <c r="C96" s="153" t="s">
        <v>60</v>
      </c>
      <c r="D96" s="153"/>
      <c r="E96" s="152"/>
    </row>
    <row r="97" spans="1:5">
      <c r="A97" s="42" t="str">
        <f t="shared" ca="1" si="3"/>
        <v>CA.84</v>
      </c>
      <c r="B97" s="100" t="s">
        <v>745</v>
      </c>
      <c r="C97" s="153" t="s">
        <v>60</v>
      </c>
      <c r="D97" s="153"/>
      <c r="E97" s="152"/>
    </row>
    <row r="98" spans="1:5" ht="25.5">
      <c r="A98" s="42" t="str">
        <f t="shared" ca="1" si="3"/>
        <v>CA.85</v>
      </c>
      <c r="B98" s="100" t="s">
        <v>746</v>
      </c>
      <c r="C98" s="153" t="s">
        <v>55</v>
      </c>
      <c r="D98" s="153"/>
      <c r="E98" s="152"/>
    </row>
    <row r="99" spans="1:5">
      <c r="A99" s="42" t="str">
        <f t="shared" ca="1" si="3"/>
        <v>CA.86</v>
      </c>
      <c r="B99" s="100" t="s">
        <v>747</v>
      </c>
      <c r="C99" s="153" t="s">
        <v>55</v>
      </c>
      <c r="D99" s="153"/>
      <c r="E99" s="152"/>
    </row>
    <row r="100" spans="1:5" ht="25.5">
      <c r="A100" s="42" t="str">
        <f t="shared" ca="1" si="3"/>
        <v>CA.87</v>
      </c>
      <c r="B100" s="100" t="s">
        <v>748</v>
      </c>
      <c r="C100" s="153" t="s">
        <v>55</v>
      </c>
      <c r="D100" s="153"/>
      <c r="E100" s="152"/>
    </row>
    <row r="101" spans="1:5">
      <c r="A101" s="42" t="str">
        <f t="shared" ca="1" si="3"/>
        <v>CA.88</v>
      </c>
      <c r="B101" s="100" t="s">
        <v>749</v>
      </c>
      <c r="C101" s="153" t="s">
        <v>55</v>
      </c>
      <c r="D101" s="153"/>
      <c r="E101" s="152"/>
    </row>
    <row r="102" spans="1:5">
      <c r="A102" s="42" t="str">
        <f t="shared" ca="1" si="3"/>
        <v>CA.89</v>
      </c>
      <c r="B102" s="100" t="s">
        <v>750</v>
      </c>
      <c r="C102" s="153" t="s">
        <v>55</v>
      </c>
      <c r="D102" s="153"/>
      <c r="E102" s="150"/>
    </row>
    <row r="103" spans="1:5" ht="25.5">
      <c r="A103" s="42" t="str">
        <f t="shared" ca="1" si="3"/>
        <v>CA.90</v>
      </c>
      <c r="B103" s="100" t="s">
        <v>751</v>
      </c>
      <c r="C103" s="153" t="s">
        <v>55</v>
      </c>
      <c r="D103" s="153"/>
      <c r="E103" s="150"/>
    </row>
    <row r="104" spans="1:5" ht="38.25">
      <c r="A104" s="42" t="str">
        <f t="shared" ca="1" si="3"/>
        <v>CA.91</v>
      </c>
      <c r="B104" s="29" t="s">
        <v>752</v>
      </c>
      <c r="C104" s="153" t="s">
        <v>55</v>
      </c>
      <c r="D104" s="153"/>
      <c r="E104" s="150"/>
    </row>
    <row r="105" spans="1:5" ht="25.5">
      <c r="A105" s="42" t="str">
        <f t="shared" ca="1" si="3"/>
        <v>CA.92</v>
      </c>
      <c r="B105" s="29" t="s">
        <v>753</v>
      </c>
      <c r="C105" s="153" t="s">
        <v>55</v>
      </c>
      <c r="D105" s="153"/>
      <c r="E105" s="150"/>
    </row>
  </sheetData>
  <sheetProtection formatCells="0" formatColumns="0" formatRows="0" selectLockedCells="1" sort="0"/>
  <mergeCells count="7">
    <mergeCell ref="A7:E7"/>
    <mergeCell ref="A47:B47"/>
    <mergeCell ref="C2:E2"/>
    <mergeCell ref="C3:E3"/>
    <mergeCell ref="C4:E4"/>
    <mergeCell ref="C5:E5"/>
    <mergeCell ref="C6:E6"/>
  </mergeCells>
  <phoneticPr fontId="36" type="noConversion"/>
  <conditionalFormatting sqref="B3">
    <cfRule type="duplicateValues" dxfId="38" priority="1"/>
  </conditionalFormatting>
  <conditionalFormatting sqref="B4:B6">
    <cfRule type="duplicateValues" dxfId="3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A5D"/>
  </sheetPr>
  <dimension ref="A1:AB257"/>
  <sheetViews>
    <sheetView topLeftCell="A245" zoomScaleNormal="100" zoomScaleSheetLayoutView="100" workbookViewId="0">
      <selection activeCell="D249" sqref="D249"/>
    </sheetView>
  </sheetViews>
  <sheetFormatPr defaultRowHeight="13.9"/>
  <cols>
    <col min="1" max="1" width="9.5" style="47" customWidth="1"/>
    <col min="2" max="2" width="60.5" customWidth="1"/>
    <col min="3" max="4" width="11.5" style="48" customWidth="1"/>
    <col min="5" max="5" width="40.5" customWidth="1"/>
  </cols>
  <sheetData>
    <row r="1" spans="1:5" s="149" customFormat="1">
      <c r="A1" s="308" t="s">
        <v>21</v>
      </c>
      <c r="B1" s="308" t="s">
        <v>22</v>
      </c>
      <c r="C1" s="309" t="s">
        <v>23</v>
      </c>
      <c r="D1" s="309"/>
      <c r="E1" s="309"/>
    </row>
    <row r="2" spans="1:5" ht="51.4">
      <c r="A2" s="310" t="s">
        <v>24</v>
      </c>
      <c r="B2" s="311" t="s">
        <v>39</v>
      </c>
      <c r="C2" s="422" t="s">
        <v>40</v>
      </c>
      <c r="D2" s="422"/>
      <c r="E2" s="422"/>
    </row>
    <row r="3" spans="1:5" ht="44.45" customHeight="1">
      <c r="A3" s="310" t="s">
        <v>27</v>
      </c>
      <c r="B3" s="338" t="s">
        <v>253</v>
      </c>
      <c r="C3" s="422" t="s">
        <v>42</v>
      </c>
      <c r="D3" s="422"/>
      <c r="E3" s="422"/>
    </row>
    <row r="4" spans="1:5" ht="54" customHeight="1">
      <c r="A4" s="310" t="s">
        <v>30</v>
      </c>
      <c r="B4" s="307" t="s">
        <v>43</v>
      </c>
      <c r="C4" s="422" t="s">
        <v>44</v>
      </c>
      <c r="D4" s="422"/>
      <c r="E4" s="422"/>
    </row>
    <row r="5" spans="1:5" ht="83.25" customHeight="1">
      <c r="A5" s="310" t="s">
        <v>33</v>
      </c>
      <c r="B5" s="307" t="s">
        <v>45</v>
      </c>
      <c r="C5" s="422" t="s">
        <v>46</v>
      </c>
      <c r="D5" s="422"/>
      <c r="E5" s="422"/>
    </row>
    <row r="6" spans="1:5" ht="13.5">
      <c r="A6" s="310" t="s">
        <v>36</v>
      </c>
      <c r="B6" s="307" t="s">
        <v>37</v>
      </c>
      <c r="C6" s="422" t="s">
        <v>38</v>
      </c>
      <c r="D6" s="422"/>
      <c r="E6" s="422"/>
    </row>
    <row r="7" spans="1:5" ht="15">
      <c r="A7" s="413" t="s">
        <v>8</v>
      </c>
      <c r="B7" s="414"/>
      <c r="C7" s="414"/>
      <c r="D7" s="414"/>
      <c r="E7" s="415"/>
    </row>
    <row r="8" spans="1:5" ht="27.75">
      <c r="A8" s="89" t="s">
        <v>47</v>
      </c>
      <c r="B8" s="72" t="s">
        <v>255</v>
      </c>
      <c r="C8" s="72" t="s">
        <v>49</v>
      </c>
      <c r="D8" s="72" t="s">
        <v>631</v>
      </c>
      <c r="E8" s="72" t="s">
        <v>51</v>
      </c>
    </row>
    <row r="9" spans="1:5">
      <c r="A9" s="112" t="s">
        <v>256</v>
      </c>
      <c r="B9" s="112"/>
      <c r="C9" s="112"/>
      <c r="D9" s="112"/>
      <c r="E9" s="112"/>
    </row>
    <row r="10" spans="1:5" ht="38.25">
      <c r="A10" s="42" t="s">
        <v>754</v>
      </c>
      <c r="B10" s="24" t="s">
        <v>755</v>
      </c>
      <c r="C10" s="22" t="s">
        <v>60</v>
      </c>
      <c r="D10" s="22" t="s">
        <v>24</v>
      </c>
      <c r="E10" s="26"/>
    </row>
    <row r="11" spans="1:5" ht="25.5">
      <c r="A11" s="42" t="s">
        <v>756</v>
      </c>
      <c r="B11" s="24" t="s">
        <v>757</v>
      </c>
      <c r="C11" s="22" t="s">
        <v>60</v>
      </c>
      <c r="D11" s="22" t="s">
        <v>24</v>
      </c>
      <c r="E11" s="26"/>
    </row>
    <row r="12" spans="1:5" ht="25.5">
      <c r="A12" s="42" t="s">
        <v>758</v>
      </c>
      <c r="B12" s="24" t="s">
        <v>759</v>
      </c>
      <c r="C12" s="22" t="s">
        <v>60</v>
      </c>
      <c r="D12" s="22" t="s">
        <v>24</v>
      </c>
      <c r="E12" s="26"/>
    </row>
    <row r="13" spans="1:5" ht="25.5">
      <c r="A13" s="42" t="s">
        <v>760</v>
      </c>
      <c r="B13" s="24" t="s">
        <v>761</v>
      </c>
      <c r="C13" s="22" t="s">
        <v>60</v>
      </c>
      <c r="D13" s="22" t="s">
        <v>24</v>
      </c>
      <c r="E13" s="26"/>
    </row>
    <row r="14" spans="1:5" ht="25.5">
      <c r="A14" s="42" t="s">
        <v>762</v>
      </c>
      <c r="B14" s="24" t="s">
        <v>763</v>
      </c>
      <c r="C14" s="22" t="s">
        <v>60</v>
      </c>
      <c r="D14" s="22" t="s">
        <v>24</v>
      </c>
      <c r="E14" s="26"/>
    </row>
    <row r="15" spans="1:5" ht="26.1" customHeight="1">
      <c r="A15" s="42" t="s">
        <v>764</v>
      </c>
      <c r="B15" s="24" t="s">
        <v>765</v>
      </c>
      <c r="C15" s="22" t="s">
        <v>60</v>
      </c>
      <c r="D15" s="22" t="s">
        <v>24</v>
      </c>
      <c r="E15" s="26"/>
    </row>
    <row r="16" spans="1:5" ht="25.5">
      <c r="A16" s="42" t="s">
        <v>766</v>
      </c>
      <c r="B16" s="24" t="s">
        <v>767</v>
      </c>
      <c r="C16" s="22" t="s">
        <v>60</v>
      </c>
      <c r="D16" s="22" t="s">
        <v>24</v>
      </c>
      <c r="E16" s="26"/>
    </row>
    <row r="17" spans="1:5" ht="38.25">
      <c r="A17" s="42" t="s">
        <v>768</v>
      </c>
      <c r="B17" s="33" t="s">
        <v>769</v>
      </c>
      <c r="C17" s="22" t="s">
        <v>60</v>
      </c>
      <c r="D17" s="22" t="s">
        <v>24</v>
      </c>
      <c r="E17" s="26"/>
    </row>
    <row r="18" spans="1:5" ht="29.1" customHeight="1">
      <c r="A18" s="42" t="s">
        <v>770</v>
      </c>
      <c r="B18" s="265" t="s">
        <v>771</v>
      </c>
      <c r="C18" s="266" t="s">
        <v>60</v>
      </c>
      <c r="D18" s="266" t="s">
        <v>24</v>
      </c>
      <c r="E18" s="65"/>
    </row>
    <row r="19" spans="1:5" ht="38.25">
      <c r="A19" s="42" t="s">
        <v>772</v>
      </c>
      <c r="B19" s="24" t="s">
        <v>773</v>
      </c>
      <c r="C19" s="22" t="s">
        <v>60</v>
      </c>
      <c r="D19" s="22" t="s">
        <v>24</v>
      </c>
      <c r="E19" s="26"/>
    </row>
    <row r="20" spans="1:5" ht="25.5">
      <c r="A20" s="42" t="s">
        <v>774</v>
      </c>
      <c r="B20" s="24" t="s">
        <v>775</v>
      </c>
      <c r="C20" s="22" t="s">
        <v>60</v>
      </c>
      <c r="D20" s="22" t="s">
        <v>24</v>
      </c>
      <c r="E20" s="26"/>
    </row>
    <row r="21" spans="1:5" ht="25.5">
      <c r="A21" s="42" t="s">
        <v>776</v>
      </c>
      <c r="B21" s="24" t="s">
        <v>777</v>
      </c>
      <c r="C21" s="22" t="s">
        <v>55</v>
      </c>
      <c r="D21" s="22" t="s">
        <v>24</v>
      </c>
      <c r="E21" s="26"/>
    </row>
    <row r="22" spans="1:5" ht="38.25">
      <c r="A22" s="42" t="s">
        <v>778</v>
      </c>
      <c r="B22" s="24" t="s">
        <v>779</v>
      </c>
      <c r="C22" s="22" t="s">
        <v>60</v>
      </c>
      <c r="D22" s="22" t="s">
        <v>24</v>
      </c>
      <c r="E22" s="26"/>
    </row>
    <row r="23" spans="1:5" ht="13.5">
      <c r="A23" s="42" t="s">
        <v>780</v>
      </c>
      <c r="B23" s="24" t="s">
        <v>781</v>
      </c>
      <c r="C23" s="22" t="s">
        <v>55</v>
      </c>
      <c r="D23" s="22" t="s">
        <v>24</v>
      </c>
      <c r="E23" s="26"/>
    </row>
    <row r="24" spans="1:5" ht="25.5">
      <c r="A24" s="42" t="s">
        <v>782</v>
      </c>
      <c r="B24" s="24" t="s">
        <v>783</v>
      </c>
      <c r="C24" s="22" t="s">
        <v>55</v>
      </c>
      <c r="D24" s="22" t="s">
        <v>24</v>
      </c>
      <c r="E24" s="26"/>
    </row>
    <row r="25" spans="1:5" ht="25.5">
      <c r="A25" s="42" t="s">
        <v>784</v>
      </c>
      <c r="B25" s="24" t="s">
        <v>785</v>
      </c>
      <c r="C25" s="22" t="s">
        <v>55</v>
      </c>
      <c r="D25" s="22" t="s">
        <v>24</v>
      </c>
      <c r="E25" s="26"/>
    </row>
    <row r="26" spans="1:5" ht="25.5">
      <c r="A26" s="42" t="s">
        <v>786</v>
      </c>
      <c r="B26" s="24" t="s">
        <v>787</v>
      </c>
      <c r="C26" s="22" t="s">
        <v>55</v>
      </c>
      <c r="D26" s="22" t="s">
        <v>24</v>
      </c>
      <c r="E26" s="26"/>
    </row>
    <row r="27" spans="1:5" ht="25.5">
      <c r="A27" s="42" t="s">
        <v>788</v>
      </c>
      <c r="B27" s="24" t="s">
        <v>789</v>
      </c>
      <c r="C27" s="22" t="s">
        <v>55</v>
      </c>
      <c r="D27" s="22" t="s">
        <v>24</v>
      </c>
      <c r="E27" s="26"/>
    </row>
    <row r="28" spans="1:5" ht="25.5">
      <c r="A28" s="42" t="s">
        <v>790</v>
      </c>
      <c r="B28" s="24" t="s">
        <v>791</v>
      </c>
      <c r="C28" s="22" t="s">
        <v>55</v>
      </c>
      <c r="D28" s="22" t="s">
        <v>30</v>
      </c>
      <c r="E28" s="21" t="s">
        <v>221</v>
      </c>
    </row>
    <row r="29" spans="1:5" ht="25.5">
      <c r="A29" s="42" t="s">
        <v>792</v>
      </c>
      <c r="B29" s="21" t="s">
        <v>793</v>
      </c>
      <c r="C29" s="22" t="s">
        <v>55</v>
      </c>
      <c r="D29" s="22" t="s">
        <v>24</v>
      </c>
      <c r="E29" s="21"/>
    </row>
    <row r="30" spans="1:5" ht="25.5">
      <c r="A30" s="42" t="s">
        <v>794</v>
      </c>
      <c r="B30" s="24" t="s">
        <v>795</v>
      </c>
      <c r="C30" s="22" t="s">
        <v>55</v>
      </c>
      <c r="D30" s="22" t="s">
        <v>24</v>
      </c>
      <c r="E30" s="21"/>
    </row>
    <row r="31" spans="1:5" ht="38.25">
      <c r="A31" s="42" t="s">
        <v>796</v>
      </c>
      <c r="B31" s="24" t="s">
        <v>797</v>
      </c>
      <c r="C31" s="22" t="s">
        <v>55</v>
      </c>
      <c r="D31" s="22" t="s">
        <v>24</v>
      </c>
      <c r="E31" s="21"/>
    </row>
    <row r="32" spans="1:5" ht="13.5">
      <c r="A32" s="42" t="s">
        <v>798</v>
      </c>
      <c r="B32" s="43" t="s">
        <v>799</v>
      </c>
      <c r="C32" s="25" t="s">
        <v>60</v>
      </c>
      <c r="D32" s="25" t="s">
        <v>24</v>
      </c>
      <c r="E32" s="26"/>
    </row>
    <row r="33" spans="1:5" ht="25.5">
      <c r="A33" s="42" t="s">
        <v>800</v>
      </c>
      <c r="B33" s="28" t="s">
        <v>801</v>
      </c>
      <c r="C33" s="22" t="s">
        <v>60</v>
      </c>
      <c r="D33" s="22" t="s">
        <v>24</v>
      </c>
      <c r="E33" s="26"/>
    </row>
    <row r="34" spans="1:5" ht="25.5">
      <c r="A34" s="42" t="s">
        <v>802</v>
      </c>
      <c r="B34" s="21" t="s">
        <v>803</v>
      </c>
      <c r="C34" s="22" t="s">
        <v>55</v>
      </c>
      <c r="D34" s="22" t="s">
        <v>24</v>
      </c>
      <c r="E34" s="26"/>
    </row>
    <row r="35" spans="1:5" ht="29.1" customHeight="1">
      <c r="A35" s="42" t="s">
        <v>804</v>
      </c>
      <c r="B35" s="24" t="s">
        <v>805</v>
      </c>
      <c r="C35" s="22" t="s">
        <v>60</v>
      </c>
      <c r="D35" s="22" t="s">
        <v>24</v>
      </c>
      <c r="E35" s="26"/>
    </row>
    <row r="36" spans="1:5" ht="13.5">
      <c r="A36" s="113" t="s">
        <v>806</v>
      </c>
      <c r="B36" s="113"/>
      <c r="C36" s="113"/>
      <c r="D36" s="113"/>
      <c r="E36" s="113"/>
    </row>
    <row r="37" spans="1:5" ht="29.1" customHeight="1">
      <c r="A37" s="20" t="str">
        <f t="shared" ref="A37:A133" ca="1" si="0">IF(ISNUMBER(VALUE(RIGHT(INDIRECT(ADDRESS(ROW()-1,COLUMN())),1))),("PU."&amp;RIGHT(INDIRECT(ADDRESS(ROW()-1,COLUMN())),LEN(INDIRECT(ADDRESS(ROW()-1,COLUMN())))-FIND(".",INDIRECT(ADDRESS(ROW()-1,COLUMN()))))+1),("PU."&amp;RIGHT(INDIRECT(ADDRESS(ROW()-2,COLUMN())),LEN(INDIRECT(ADDRESS(ROW()-2,COLUMN())))-FIND(".",INDIRECT(ADDRESS(ROW()-2,COLUMN()))))+1))</f>
        <v>PU.29</v>
      </c>
      <c r="B37" s="24" t="s">
        <v>807</v>
      </c>
      <c r="C37" s="22" t="s">
        <v>55</v>
      </c>
      <c r="D37" s="22" t="s">
        <v>24</v>
      </c>
      <c r="E37" s="26"/>
    </row>
    <row r="38" spans="1:5" ht="28.5" customHeight="1">
      <c r="A38" s="20" t="str">
        <f t="shared" ref="A38:A53" ca="1" si="1">IF(ISNUMBER(VALUE(RIGHT(INDIRECT(ADDRESS(ROW()-1,COLUMN())),1))),("PU."&amp;RIGHT(INDIRECT(ADDRESS(ROW()-1,COLUMN())),LEN(INDIRECT(ADDRESS(ROW()-1,COLUMN())))-FIND(".",INDIRECT(ADDRESS(ROW()-1,COLUMN()))))+1),("PU."&amp;RIGHT(INDIRECT(ADDRESS(ROW()-2,COLUMN())),LEN(INDIRECT(ADDRESS(ROW()-2,COLUMN())))-FIND(".",INDIRECT(ADDRESS(ROW()-2,COLUMN()))))+1))</f>
        <v>PU.30</v>
      </c>
      <c r="B38" s="24" t="s">
        <v>808</v>
      </c>
      <c r="C38" s="22" t="s">
        <v>55</v>
      </c>
      <c r="D38" s="22" t="s">
        <v>24</v>
      </c>
      <c r="E38" s="26"/>
    </row>
    <row r="39" spans="1:5" ht="13.5">
      <c r="A39" s="20" t="str">
        <f t="shared" ca="1" si="1"/>
        <v>PU.31</v>
      </c>
      <c r="B39" s="24" t="s">
        <v>809</v>
      </c>
      <c r="C39" s="22" t="s">
        <v>60</v>
      </c>
      <c r="D39" s="22" t="s">
        <v>24</v>
      </c>
      <c r="E39" s="26"/>
    </row>
    <row r="40" spans="1:5" ht="13.5">
      <c r="A40" s="20" t="str">
        <f t="shared" ca="1" si="1"/>
        <v>PU.32</v>
      </c>
      <c r="B40" s="24" t="s">
        <v>810</v>
      </c>
      <c r="C40" s="22" t="s">
        <v>60</v>
      </c>
      <c r="D40" s="22" t="s">
        <v>24</v>
      </c>
      <c r="E40" s="26"/>
    </row>
    <row r="41" spans="1:5" ht="13.5">
      <c r="A41" s="20" t="str">
        <f t="shared" ca="1" si="1"/>
        <v>PU.33</v>
      </c>
      <c r="B41" s="24" t="s">
        <v>811</v>
      </c>
      <c r="C41" s="22" t="s">
        <v>60</v>
      </c>
      <c r="D41" s="22" t="s">
        <v>24</v>
      </c>
      <c r="E41" s="26"/>
    </row>
    <row r="42" spans="1:5" ht="30.75" customHeight="1">
      <c r="A42" s="20" t="str">
        <f t="shared" ca="1" si="1"/>
        <v>PU.34</v>
      </c>
      <c r="B42" s="24" t="s">
        <v>812</v>
      </c>
      <c r="C42" s="22" t="s">
        <v>55</v>
      </c>
      <c r="D42" s="22" t="s">
        <v>24</v>
      </c>
      <c r="E42" s="26"/>
    </row>
    <row r="43" spans="1:5" ht="25.5">
      <c r="A43" s="20" t="str">
        <f t="shared" ca="1" si="1"/>
        <v>PU.35</v>
      </c>
      <c r="B43" s="24" t="s">
        <v>813</v>
      </c>
      <c r="C43" s="22" t="s">
        <v>60</v>
      </c>
      <c r="D43" s="22" t="s">
        <v>24</v>
      </c>
      <c r="E43" s="26"/>
    </row>
    <row r="44" spans="1:5" ht="25.5">
      <c r="A44" s="20" t="str">
        <f t="shared" ca="1" si="1"/>
        <v>PU.36</v>
      </c>
      <c r="B44" s="24" t="s">
        <v>814</v>
      </c>
      <c r="C44" s="22" t="s">
        <v>60</v>
      </c>
      <c r="D44" s="22" t="s">
        <v>24</v>
      </c>
      <c r="E44" s="26"/>
    </row>
    <row r="45" spans="1:5" ht="13.5">
      <c r="A45" s="20" t="str">
        <f t="shared" ca="1" si="1"/>
        <v>PU.37</v>
      </c>
      <c r="B45" s="24" t="s">
        <v>815</v>
      </c>
      <c r="C45" s="22" t="s">
        <v>60</v>
      </c>
      <c r="D45" s="22" t="s">
        <v>24</v>
      </c>
      <c r="E45" s="21"/>
    </row>
    <row r="46" spans="1:5" ht="38.25">
      <c r="A46" s="20" t="str">
        <f t="shared" ca="1" si="1"/>
        <v>PU.38</v>
      </c>
      <c r="B46" s="24" t="s">
        <v>816</v>
      </c>
      <c r="C46" s="22" t="s">
        <v>55</v>
      </c>
      <c r="D46" s="22" t="s">
        <v>24</v>
      </c>
      <c r="E46" s="26"/>
    </row>
    <row r="47" spans="1:5" ht="27.95" customHeight="1">
      <c r="A47" s="20" t="str">
        <f t="shared" ca="1" si="1"/>
        <v>PU.39</v>
      </c>
      <c r="B47" s="24" t="s">
        <v>817</v>
      </c>
      <c r="C47" s="22" t="s">
        <v>55</v>
      </c>
      <c r="D47" s="22" t="s">
        <v>24</v>
      </c>
      <c r="E47" s="26"/>
    </row>
    <row r="48" spans="1:5" ht="13.5">
      <c r="A48" s="20" t="str">
        <f t="shared" ca="1" si="1"/>
        <v>PU.40</v>
      </c>
      <c r="B48" s="21" t="s">
        <v>818</v>
      </c>
      <c r="C48" s="25" t="s">
        <v>60</v>
      </c>
      <c r="D48" s="25" t="s">
        <v>24</v>
      </c>
      <c r="E48" s="26"/>
    </row>
    <row r="49" spans="1:5" ht="13.5">
      <c r="A49" s="20" t="str">
        <f t="shared" ca="1" si="1"/>
        <v>PU.41</v>
      </c>
      <c r="B49" s="21" t="s">
        <v>819</v>
      </c>
      <c r="C49" s="25" t="s">
        <v>60</v>
      </c>
      <c r="D49" s="25" t="s">
        <v>24</v>
      </c>
      <c r="E49" s="26"/>
    </row>
    <row r="50" spans="1:5" ht="13.5">
      <c r="A50" s="20" t="str">
        <f t="shared" ca="1" si="1"/>
        <v>PU.42</v>
      </c>
      <c r="B50" s="24" t="s">
        <v>820</v>
      </c>
      <c r="C50" s="25" t="s">
        <v>60</v>
      </c>
      <c r="D50" s="25" t="s">
        <v>24</v>
      </c>
      <c r="E50" s="26"/>
    </row>
    <row r="51" spans="1:5" ht="13.5">
      <c r="A51" s="20" t="str">
        <f t="shared" ca="1" si="1"/>
        <v>PU.43</v>
      </c>
      <c r="B51" s="24" t="s">
        <v>821</v>
      </c>
      <c r="C51" s="22" t="s">
        <v>60</v>
      </c>
      <c r="D51" s="22" t="s">
        <v>24</v>
      </c>
      <c r="E51" s="26"/>
    </row>
    <row r="52" spans="1:5" ht="25.5">
      <c r="A52" s="20" t="str">
        <f t="shared" ca="1" si="1"/>
        <v>PU.44</v>
      </c>
      <c r="B52" s="24" t="s">
        <v>822</v>
      </c>
      <c r="C52" s="22" t="s">
        <v>60</v>
      </c>
      <c r="D52" s="22" t="s">
        <v>24</v>
      </c>
      <c r="E52" s="26"/>
    </row>
    <row r="53" spans="1:5" ht="29.1" customHeight="1">
      <c r="A53" s="20" t="str">
        <f t="shared" ca="1" si="1"/>
        <v>PU.45</v>
      </c>
      <c r="B53" s="24" t="s">
        <v>823</v>
      </c>
      <c r="C53" s="22" t="s">
        <v>824</v>
      </c>
      <c r="D53" s="22" t="s">
        <v>24</v>
      </c>
      <c r="E53" s="26"/>
    </row>
    <row r="54" spans="1:5" ht="13.5">
      <c r="A54" s="423" t="s">
        <v>825</v>
      </c>
      <c r="B54" s="423"/>
      <c r="C54" s="25"/>
      <c r="D54" s="25"/>
      <c r="E54" s="26"/>
    </row>
    <row r="55" spans="1:5" ht="13.5">
      <c r="A55" s="20" t="str">
        <f t="shared" ref="A55" ca="1" si="2">IF(ISNUMBER(VALUE(RIGHT(INDIRECT(ADDRESS(ROW()-1,COLUMN())),1))),("PU."&amp;RIGHT(INDIRECT(ADDRESS(ROW()-1,COLUMN())),LEN(INDIRECT(ADDRESS(ROW()-1,COLUMN())))-FIND(".",INDIRECT(ADDRESS(ROW()-1,COLUMN()))))+1),("PU."&amp;RIGHT(INDIRECT(ADDRESS(ROW()-2,COLUMN())),LEN(INDIRECT(ADDRESS(ROW()-2,COLUMN())))-FIND(".",INDIRECT(ADDRESS(ROW()-2,COLUMN()))))+1))</f>
        <v>PU.46</v>
      </c>
      <c r="B55" s="279" t="s">
        <v>826</v>
      </c>
      <c r="C55" s="22" t="s">
        <v>55</v>
      </c>
      <c r="D55" s="22" t="s">
        <v>24</v>
      </c>
      <c r="E55" s="26"/>
    </row>
    <row r="56" spans="1:5" ht="13.5">
      <c r="A56" s="20" t="str">
        <f t="shared" ref="A56:A89" ca="1" si="3">IF(ISNUMBER(VALUE(RIGHT(INDIRECT(ADDRESS(ROW()-1,COLUMN())),1))),("PU."&amp;RIGHT(INDIRECT(ADDRESS(ROW()-1,COLUMN())),LEN(INDIRECT(ADDRESS(ROW()-1,COLUMN())))-FIND(".",INDIRECT(ADDRESS(ROW()-1,COLUMN()))))+1),("PU."&amp;RIGHT(INDIRECT(ADDRESS(ROW()-2,COLUMN())),LEN(INDIRECT(ADDRESS(ROW()-2,COLUMN())))-FIND(".",INDIRECT(ADDRESS(ROW()-2,COLUMN()))))+1))</f>
        <v>PU.47</v>
      </c>
      <c r="B56" s="279" t="s">
        <v>827</v>
      </c>
      <c r="C56" s="22" t="s">
        <v>55</v>
      </c>
      <c r="D56" s="22" t="s">
        <v>24</v>
      </c>
      <c r="E56" s="26"/>
    </row>
    <row r="57" spans="1:5" ht="13.5">
      <c r="A57" s="20" t="str">
        <f t="shared" ca="1" si="3"/>
        <v>PU.48</v>
      </c>
      <c r="B57" s="279" t="s">
        <v>828</v>
      </c>
      <c r="C57" s="22" t="s">
        <v>55</v>
      </c>
      <c r="D57" s="22" t="s">
        <v>24</v>
      </c>
      <c r="E57" s="26"/>
    </row>
    <row r="58" spans="1:5" ht="13.5">
      <c r="A58" s="20" t="str">
        <f t="shared" ca="1" si="3"/>
        <v>PU.49</v>
      </c>
      <c r="B58" s="279" t="s">
        <v>829</v>
      </c>
      <c r="C58" s="22" t="s">
        <v>60</v>
      </c>
      <c r="D58" s="22" t="s">
        <v>24</v>
      </c>
      <c r="E58" s="26"/>
    </row>
    <row r="59" spans="1:5" ht="13.5">
      <c r="A59" s="20" t="str">
        <f t="shared" ca="1" si="3"/>
        <v>PU.50</v>
      </c>
      <c r="B59" s="279" t="s">
        <v>830</v>
      </c>
      <c r="C59" s="22" t="s">
        <v>55</v>
      </c>
      <c r="D59" s="22" t="s">
        <v>24</v>
      </c>
      <c r="E59" s="26"/>
    </row>
    <row r="60" spans="1:5" ht="13.5">
      <c r="A60" s="20" t="str">
        <f t="shared" ca="1" si="3"/>
        <v>PU.51</v>
      </c>
      <c r="B60" s="279" t="s">
        <v>831</v>
      </c>
      <c r="C60" s="22" t="s">
        <v>824</v>
      </c>
      <c r="D60" s="22" t="s">
        <v>24</v>
      </c>
      <c r="E60" s="26"/>
    </row>
    <row r="61" spans="1:5" ht="13.5">
      <c r="A61" s="20" t="str">
        <f t="shared" ca="1" si="3"/>
        <v>PU.52</v>
      </c>
      <c r="B61" s="279" t="s">
        <v>832</v>
      </c>
      <c r="C61" s="22" t="s">
        <v>55</v>
      </c>
      <c r="D61" s="22" t="s">
        <v>24</v>
      </c>
      <c r="E61" s="26"/>
    </row>
    <row r="62" spans="1:5" ht="13.5">
      <c r="A62" s="20" t="str">
        <f t="shared" ca="1" si="3"/>
        <v>PU.53</v>
      </c>
      <c r="B62" s="279" t="s">
        <v>833</v>
      </c>
      <c r="C62" s="22" t="s">
        <v>60</v>
      </c>
      <c r="D62" s="22" t="s">
        <v>24</v>
      </c>
      <c r="E62" s="26"/>
    </row>
    <row r="63" spans="1:5" ht="13.5">
      <c r="A63" s="20" t="str">
        <f t="shared" ca="1" si="3"/>
        <v>PU.54</v>
      </c>
      <c r="B63" s="279" t="s">
        <v>834</v>
      </c>
      <c r="C63" s="22" t="s">
        <v>55</v>
      </c>
      <c r="D63" s="22" t="s">
        <v>24</v>
      </c>
      <c r="E63" s="26"/>
    </row>
    <row r="64" spans="1:5" ht="13.5">
      <c r="A64" s="20" t="str">
        <f t="shared" ca="1" si="3"/>
        <v>PU.55</v>
      </c>
      <c r="B64" s="279" t="s">
        <v>835</v>
      </c>
      <c r="C64" s="22" t="s">
        <v>55</v>
      </c>
      <c r="D64" s="22" t="s">
        <v>24</v>
      </c>
      <c r="E64" s="26"/>
    </row>
    <row r="65" spans="1:5" ht="13.5">
      <c r="A65" s="20" t="str">
        <f t="shared" ca="1" si="3"/>
        <v>PU.56</v>
      </c>
      <c r="B65" s="279" t="s">
        <v>836</v>
      </c>
      <c r="C65" s="22" t="s">
        <v>60</v>
      </c>
      <c r="D65" s="22" t="s">
        <v>24</v>
      </c>
      <c r="E65" s="26"/>
    </row>
    <row r="66" spans="1:5" ht="13.5">
      <c r="A66" s="20" t="str">
        <f t="shared" ca="1" si="3"/>
        <v>PU.57</v>
      </c>
      <c r="B66" s="279" t="s">
        <v>837</v>
      </c>
      <c r="C66" s="22" t="s">
        <v>55</v>
      </c>
      <c r="D66" s="22" t="s">
        <v>24</v>
      </c>
      <c r="E66" s="26"/>
    </row>
    <row r="67" spans="1:5" ht="13.5">
      <c r="A67" s="20" t="str">
        <f t="shared" ca="1" si="3"/>
        <v>PU.58</v>
      </c>
      <c r="B67" s="279" t="s">
        <v>838</v>
      </c>
      <c r="C67" s="22" t="s">
        <v>55</v>
      </c>
      <c r="D67" s="22" t="s">
        <v>24</v>
      </c>
      <c r="E67" s="26"/>
    </row>
    <row r="68" spans="1:5" ht="13.5">
      <c r="A68" s="20" t="str">
        <f t="shared" ca="1" si="3"/>
        <v>PU.59</v>
      </c>
      <c r="B68" s="279" t="s">
        <v>839</v>
      </c>
      <c r="C68" s="22" t="s">
        <v>55</v>
      </c>
      <c r="D68" s="22" t="s">
        <v>24</v>
      </c>
      <c r="E68" s="26"/>
    </row>
    <row r="69" spans="1:5" ht="13.5">
      <c r="A69" s="20" t="str">
        <f t="shared" ca="1" si="3"/>
        <v>PU.60</v>
      </c>
      <c r="B69" s="279" t="s">
        <v>840</v>
      </c>
      <c r="C69" s="22" t="s">
        <v>55</v>
      </c>
      <c r="D69" s="22" t="s">
        <v>24</v>
      </c>
      <c r="E69" s="26"/>
    </row>
    <row r="70" spans="1:5" ht="13.5">
      <c r="A70" s="20" t="str">
        <f t="shared" ca="1" si="3"/>
        <v>PU.61</v>
      </c>
      <c r="B70" s="279" t="s">
        <v>841</v>
      </c>
      <c r="C70" s="22" t="s">
        <v>55</v>
      </c>
      <c r="D70" s="22" t="s">
        <v>24</v>
      </c>
      <c r="E70" s="21"/>
    </row>
    <row r="71" spans="1:5" ht="13.5">
      <c r="A71" s="20" t="str">
        <f t="shared" ca="1" si="3"/>
        <v>PU.62</v>
      </c>
      <c r="B71" s="279" t="s">
        <v>842</v>
      </c>
      <c r="C71" s="22" t="s">
        <v>55</v>
      </c>
      <c r="D71" s="22" t="s">
        <v>24</v>
      </c>
      <c r="E71" s="26"/>
    </row>
    <row r="72" spans="1:5" ht="13.5">
      <c r="A72" s="20" t="str">
        <f t="shared" ca="1" si="3"/>
        <v>PU.63</v>
      </c>
      <c r="B72" s="279" t="s">
        <v>843</v>
      </c>
      <c r="C72" s="22" t="s">
        <v>55</v>
      </c>
      <c r="D72" s="22" t="s">
        <v>24</v>
      </c>
      <c r="E72" s="26"/>
    </row>
    <row r="73" spans="1:5" ht="13.5">
      <c r="A73" s="20" t="str">
        <f t="shared" ca="1" si="3"/>
        <v>PU.64</v>
      </c>
      <c r="B73" s="279" t="s">
        <v>844</v>
      </c>
      <c r="C73" s="22" t="s">
        <v>60</v>
      </c>
      <c r="D73" s="22" t="s">
        <v>24</v>
      </c>
      <c r="E73" s="26"/>
    </row>
    <row r="74" spans="1:5" ht="13.5">
      <c r="A74" s="20" t="str">
        <f t="shared" ca="1" si="3"/>
        <v>PU.65</v>
      </c>
      <c r="B74" s="279" t="s">
        <v>845</v>
      </c>
      <c r="C74" s="22" t="s">
        <v>60</v>
      </c>
      <c r="D74" s="22" t="s">
        <v>24</v>
      </c>
      <c r="E74" s="26"/>
    </row>
    <row r="75" spans="1:5" ht="13.5">
      <c r="A75" s="20" t="str">
        <f t="shared" ca="1" si="3"/>
        <v>PU.66</v>
      </c>
      <c r="B75" s="279" t="s">
        <v>846</v>
      </c>
      <c r="C75" s="22" t="s">
        <v>60</v>
      </c>
      <c r="D75" s="22" t="s">
        <v>24</v>
      </c>
      <c r="E75" s="26"/>
    </row>
    <row r="76" spans="1:5" ht="13.5">
      <c r="A76" s="20" t="str">
        <f t="shared" ca="1" si="3"/>
        <v>PU.67</v>
      </c>
      <c r="B76" s="279" t="s">
        <v>847</v>
      </c>
      <c r="C76" s="22" t="s">
        <v>60</v>
      </c>
      <c r="D76" s="22" t="s">
        <v>24</v>
      </c>
      <c r="E76" s="26"/>
    </row>
    <row r="77" spans="1:5" ht="13.5">
      <c r="A77" s="20" t="str">
        <f t="shared" ca="1" si="3"/>
        <v>PU.68</v>
      </c>
      <c r="B77" s="279" t="s">
        <v>848</v>
      </c>
      <c r="C77" s="22" t="s">
        <v>60</v>
      </c>
      <c r="D77" s="22" t="s">
        <v>24</v>
      </c>
      <c r="E77" s="26"/>
    </row>
    <row r="78" spans="1:5" ht="13.5">
      <c r="A78" s="20" t="str">
        <f t="shared" ca="1" si="3"/>
        <v>PU.69</v>
      </c>
      <c r="B78" s="279" t="s">
        <v>849</v>
      </c>
      <c r="C78" s="22" t="s">
        <v>60</v>
      </c>
      <c r="D78" s="22" t="s">
        <v>24</v>
      </c>
      <c r="E78" s="26"/>
    </row>
    <row r="79" spans="1:5" ht="13.5">
      <c r="A79" s="20" t="str">
        <f t="shared" ca="1" si="3"/>
        <v>PU.70</v>
      </c>
      <c r="B79" s="279" t="s">
        <v>850</v>
      </c>
      <c r="C79" s="22" t="s">
        <v>60</v>
      </c>
      <c r="D79" s="22" t="s">
        <v>24</v>
      </c>
      <c r="E79" s="26"/>
    </row>
    <row r="80" spans="1:5" ht="13.5">
      <c r="A80" s="20" t="str">
        <f t="shared" ca="1" si="3"/>
        <v>PU.71</v>
      </c>
      <c r="B80" s="24" t="s">
        <v>851</v>
      </c>
      <c r="C80" s="22" t="s">
        <v>60</v>
      </c>
      <c r="D80" s="22" t="s">
        <v>24</v>
      </c>
      <c r="E80" s="26"/>
    </row>
    <row r="81" spans="1:5" ht="25.5">
      <c r="A81" s="20" t="str">
        <f t="shared" ca="1" si="3"/>
        <v>PU.72</v>
      </c>
      <c r="B81" s="24" t="s">
        <v>852</v>
      </c>
      <c r="C81" s="22" t="s">
        <v>60</v>
      </c>
      <c r="D81" s="22" t="s">
        <v>24</v>
      </c>
      <c r="E81" s="26"/>
    </row>
    <row r="82" spans="1:5" ht="26.1" customHeight="1">
      <c r="A82" s="353" t="str">
        <f t="shared" ca="1" si="3"/>
        <v>PU.73</v>
      </c>
      <c r="B82" s="45" t="s">
        <v>853</v>
      </c>
      <c r="C82" s="266" t="s">
        <v>60</v>
      </c>
      <c r="D82" s="266" t="s">
        <v>24</v>
      </c>
      <c r="E82" s="381"/>
    </row>
    <row r="83" spans="1:5" ht="25.5">
      <c r="A83" s="20" t="str">
        <f t="shared" ca="1" si="3"/>
        <v>PU.74</v>
      </c>
      <c r="B83" s="21" t="s">
        <v>854</v>
      </c>
      <c r="C83" s="22" t="s">
        <v>55</v>
      </c>
      <c r="D83" s="22" t="s">
        <v>24</v>
      </c>
      <c r="E83" s="26"/>
    </row>
    <row r="84" spans="1:5" ht="25.5">
      <c r="A84" s="20" t="str">
        <f t="shared" ca="1" si="3"/>
        <v>PU.75</v>
      </c>
      <c r="B84" s="21" t="s">
        <v>855</v>
      </c>
      <c r="C84" s="22" t="s">
        <v>60</v>
      </c>
      <c r="D84" s="22" t="s">
        <v>24</v>
      </c>
      <c r="E84" s="26"/>
    </row>
    <row r="85" spans="1:5" ht="25.5">
      <c r="A85" s="20" t="str">
        <f t="shared" ca="1" si="3"/>
        <v>PU.76</v>
      </c>
      <c r="B85" s="21" t="s">
        <v>856</v>
      </c>
      <c r="C85" s="22" t="s">
        <v>55</v>
      </c>
      <c r="D85" s="22" t="s">
        <v>24</v>
      </c>
      <c r="E85" s="26"/>
    </row>
    <row r="86" spans="1:5" ht="25.5">
      <c r="A86" s="20" t="str">
        <f t="shared" ca="1" si="3"/>
        <v>PU.77</v>
      </c>
      <c r="B86" s="21" t="s">
        <v>857</v>
      </c>
      <c r="C86" s="22" t="s">
        <v>55</v>
      </c>
      <c r="D86" s="22" t="s">
        <v>24</v>
      </c>
      <c r="E86" s="26"/>
    </row>
    <row r="87" spans="1:5" ht="27.6" customHeight="1">
      <c r="A87" s="20" t="str">
        <f t="shared" ca="1" si="3"/>
        <v>PU.78</v>
      </c>
      <c r="B87" s="29" t="s">
        <v>858</v>
      </c>
      <c r="C87" s="22" t="s">
        <v>55</v>
      </c>
      <c r="D87" s="22" t="s">
        <v>24</v>
      </c>
      <c r="E87" s="26"/>
    </row>
    <row r="88" spans="1:5" ht="13.5">
      <c r="A88" s="20" t="str">
        <f t="shared" ca="1" si="3"/>
        <v>PU.79</v>
      </c>
      <c r="B88" s="269" t="s">
        <v>859</v>
      </c>
      <c r="C88" s="22" t="s">
        <v>60</v>
      </c>
      <c r="D88" s="22" t="s">
        <v>24</v>
      </c>
      <c r="E88" s="26"/>
    </row>
    <row r="89" spans="1:5" ht="68.25" customHeight="1">
      <c r="A89" s="20" t="str">
        <f t="shared" ca="1" si="3"/>
        <v>PU.80</v>
      </c>
      <c r="B89" s="21" t="s">
        <v>860</v>
      </c>
      <c r="C89" s="22" t="s">
        <v>60</v>
      </c>
      <c r="D89" s="22" t="s">
        <v>30</v>
      </c>
      <c r="E89" s="21" t="s">
        <v>861</v>
      </c>
    </row>
    <row r="90" spans="1:5" ht="13.5">
      <c r="A90" s="113" t="s">
        <v>862</v>
      </c>
      <c r="B90" s="113"/>
      <c r="C90" s="113"/>
      <c r="D90" s="113"/>
      <c r="E90" s="113"/>
    </row>
    <row r="91" spans="1:5" ht="13.5">
      <c r="A91" s="20" t="str">
        <f t="shared" ref="A91:A157" ca="1" si="4">IF(ISNUMBER(VALUE(RIGHT(INDIRECT(ADDRESS(ROW()-1,COLUMN())),1))),("PU."&amp;RIGHT(INDIRECT(ADDRESS(ROW()-1,COLUMN())),LEN(INDIRECT(ADDRESS(ROW()-1,COLUMN())))-FIND(".",INDIRECT(ADDRESS(ROW()-1,COLUMN()))))+1),("PU."&amp;RIGHT(INDIRECT(ADDRESS(ROW()-2,COLUMN())),LEN(INDIRECT(ADDRESS(ROW()-2,COLUMN())))-FIND(".",INDIRECT(ADDRESS(ROW()-2,COLUMN()))))+1))</f>
        <v>PU.81</v>
      </c>
      <c r="B91" s="24" t="s">
        <v>863</v>
      </c>
      <c r="C91" s="22" t="s">
        <v>55</v>
      </c>
      <c r="D91" s="22" t="s">
        <v>24</v>
      </c>
      <c r="E91" s="26"/>
    </row>
    <row r="92" spans="1:5" ht="25.5">
      <c r="A92" s="20" t="str">
        <f t="shared" ref="A92:A117" ca="1" si="5">IF(ISNUMBER(VALUE(RIGHT(INDIRECT(ADDRESS(ROW()-1,COLUMN())),1))),("PU."&amp;RIGHT(INDIRECT(ADDRESS(ROW()-1,COLUMN())),LEN(INDIRECT(ADDRESS(ROW()-1,COLUMN())))-FIND(".",INDIRECT(ADDRESS(ROW()-1,COLUMN()))))+1),("PU."&amp;RIGHT(INDIRECT(ADDRESS(ROW()-2,COLUMN())),LEN(INDIRECT(ADDRESS(ROW()-2,COLUMN())))-FIND(".",INDIRECT(ADDRESS(ROW()-2,COLUMN()))))+1))</f>
        <v>PU.82</v>
      </c>
      <c r="B92" s="24" t="s">
        <v>864</v>
      </c>
      <c r="C92" s="22" t="s">
        <v>55</v>
      </c>
      <c r="D92" s="22" t="s">
        <v>24</v>
      </c>
      <c r="E92" s="26"/>
    </row>
    <row r="93" spans="1:5" ht="25.5">
      <c r="A93" s="20" t="str">
        <f t="shared" ca="1" si="5"/>
        <v>PU.83</v>
      </c>
      <c r="B93" s="24" t="s">
        <v>865</v>
      </c>
      <c r="C93" s="22" t="s">
        <v>55</v>
      </c>
      <c r="D93" s="22" t="s">
        <v>24</v>
      </c>
      <c r="E93" s="21"/>
    </row>
    <row r="94" spans="1:5" ht="25.5">
      <c r="A94" s="20" t="str">
        <f t="shared" ca="1" si="5"/>
        <v>PU.84</v>
      </c>
      <c r="B94" s="24" t="s">
        <v>866</v>
      </c>
      <c r="C94" s="22" t="s">
        <v>55</v>
      </c>
      <c r="D94" s="22" t="s">
        <v>24</v>
      </c>
      <c r="E94" s="26"/>
    </row>
    <row r="95" spans="1:5" ht="13.5">
      <c r="A95" s="20" t="str">
        <f t="shared" ca="1" si="5"/>
        <v>PU.85</v>
      </c>
      <c r="B95" s="24" t="s">
        <v>867</v>
      </c>
      <c r="C95" s="22" t="s">
        <v>60</v>
      </c>
      <c r="D95" s="22" t="s">
        <v>24</v>
      </c>
      <c r="E95" s="26"/>
    </row>
    <row r="96" spans="1:5" ht="39.6" customHeight="1">
      <c r="A96" s="20" t="str">
        <f t="shared" ca="1" si="5"/>
        <v>PU.86</v>
      </c>
      <c r="B96" s="24" t="s">
        <v>868</v>
      </c>
      <c r="C96" s="22" t="s">
        <v>55</v>
      </c>
      <c r="D96" s="22" t="s">
        <v>24</v>
      </c>
      <c r="E96" s="26"/>
    </row>
    <row r="97" spans="1:5" ht="25.5">
      <c r="A97" s="20" t="str">
        <f t="shared" ca="1" si="5"/>
        <v>PU.87</v>
      </c>
      <c r="B97" s="24" t="s">
        <v>869</v>
      </c>
      <c r="C97" s="22" t="s">
        <v>60</v>
      </c>
      <c r="D97" s="22" t="s">
        <v>24</v>
      </c>
      <c r="E97" s="26"/>
    </row>
    <row r="98" spans="1:5" ht="27.6" customHeight="1">
      <c r="A98" s="20" t="str">
        <f t="shared" ca="1" si="5"/>
        <v>PU.88</v>
      </c>
      <c r="B98" s="24" t="s">
        <v>870</v>
      </c>
      <c r="C98" s="22" t="s">
        <v>60</v>
      </c>
      <c r="D98" s="22" t="s">
        <v>24</v>
      </c>
      <c r="E98" s="26"/>
    </row>
    <row r="99" spans="1:5" ht="25.5">
      <c r="A99" s="20" t="str">
        <f t="shared" ca="1" si="5"/>
        <v>PU.89</v>
      </c>
      <c r="B99" s="24" t="s">
        <v>871</v>
      </c>
      <c r="C99" s="22" t="s">
        <v>55</v>
      </c>
      <c r="D99" s="22" t="s">
        <v>24</v>
      </c>
      <c r="E99" s="26"/>
    </row>
    <row r="100" spans="1:5" ht="25.5">
      <c r="A100" s="20" t="str">
        <f t="shared" ca="1" si="5"/>
        <v>PU.90</v>
      </c>
      <c r="B100" s="24" t="s">
        <v>872</v>
      </c>
      <c r="C100" s="22" t="s">
        <v>824</v>
      </c>
      <c r="D100" s="22" t="s">
        <v>24</v>
      </c>
      <c r="E100" s="26"/>
    </row>
    <row r="101" spans="1:5" ht="51">
      <c r="A101" s="20" t="str">
        <f t="shared" ca="1" si="5"/>
        <v>PU.91</v>
      </c>
      <c r="B101" s="24" t="s">
        <v>873</v>
      </c>
      <c r="C101" s="22" t="s">
        <v>55</v>
      </c>
      <c r="D101" s="22" t="s">
        <v>30</v>
      </c>
      <c r="E101" s="21" t="s">
        <v>874</v>
      </c>
    </row>
    <row r="102" spans="1:5" ht="25.5">
      <c r="A102" s="20" t="str">
        <f t="shared" ca="1" si="5"/>
        <v>PU.92</v>
      </c>
      <c r="B102" s="27" t="s">
        <v>875</v>
      </c>
      <c r="C102" s="22" t="s">
        <v>55</v>
      </c>
      <c r="D102" s="22" t="s">
        <v>24</v>
      </c>
      <c r="E102" s="26"/>
    </row>
    <row r="103" spans="1:5" ht="38.25">
      <c r="A103" s="20" t="str">
        <f t="shared" ca="1" si="5"/>
        <v>PU.93</v>
      </c>
      <c r="B103" s="27" t="s">
        <v>876</v>
      </c>
      <c r="C103" s="22" t="s">
        <v>55</v>
      </c>
      <c r="D103" s="22" t="s">
        <v>24</v>
      </c>
      <c r="E103" s="26"/>
    </row>
    <row r="104" spans="1:5" ht="25.5">
      <c r="A104" s="20" t="str">
        <f t="shared" ca="1" si="5"/>
        <v>PU.94</v>
      </c>
      <c r="B104" s="27" t="s">
        <v>877</v>
      </c>
      <c r="C104" s="22" t="s">
        <v>55</v>
      </c>
      <c r="D104" s="22" t="s">
        <v>24</v>
      </c>
      <c r="E104" s="26"/>
    </row>
    <row r="105" spans="1:5" ht="13.5">
      <c r="A105" s="20" t="str">
        <f t="shared" ca="1" si="5"/>
        <v>PU.95</v>
      </c>
      <c r="B105" s="24" t="s">
        <v>878</v>
      </c>
      <c r="C105" s="22" t="s">
        <v>55</v>
      </c>
      <c r="D105" s="22" t="s">
        <v>24</v>
      </c>
      <c r="E105" s="26"/>
    </row>
    <row r="106" spans="1:5" ht="30" customHeight="1">
      <c r="A106" s="20" t="str">
        <f t="shared" ca="1" si="5"/>
        <v>PU.96</v>
      </c>
      <c r="B106" s="27" t="s">
        <v>879</v>
      </c>
      <c r="C106" s="22" t="s">
        <v>60</v>
      </c>
      <c r="D106" s="22" t="s">
        <v>24</v>
      </c>
      <c r="E106" s="26"/>
    </row>
    <row r="107" spans="1:5" ht="27" customHeight="1">
      <c r="A107" s="20" t="str">
        <f t="shared" ca="1" si="5"/>
        <v>PU.97</v>
      </c>
      <c r="B107" s="27" t="s">
        <v>880</v>
      </c>
      <c r="C107" s="22" t="s">
        <v>60</v>
      </c>
      <c r="D107" s="22" t="s">
        <v>24</v>
      </c>
      <c r="E107" s="26"/>
    </row>
    <row r="108" spans="1:5" ht="25.5">
      <c r="A108" s="20" t="str">
        <f t="shared" ca="1" si="5"/>
        <v>PU.98</v>
      </c>
      <c r="B108" s="24" t="s">
        <v>881</v>
      </c>
      <c r="C108" s="22" t="s">
        <v>55</v>
      </c>
      <c r="D108" s="22" t="s">
        <v>24</v>
      </c>
      <c r="E108" s="26"/>
    </row>
    <row r="109" spans="1:5" ht="51">
      <c r="A109" s="20" t="str">
        <f t="shared" ca="1" si="5"/>
        <v>PU.99</v>
      </c>
      <c r="B109" s="24" t="s">
        <v>882</v>
      </c>
      <c r="C109" s="22" t="s">
        <v>55</v>
      </c>
      <c r="D109" s="22" t="s">
        <v>30</v>
      </c>
      <c r="E109" s="21" t="s">
        <v>874</v>
      </c>
    </row>
    <row r="110" spans="1:5" ht="25.5">
      <c r="A110" s="20" t="str">
        <f t="shared" ca="1" si="5"/>
        <v>PU.100</v>
      </c>
      <c r="B110" s="24" t="s">
        <v>883</v>
      </c>
      <c r="C110" s="22" t="s">
        <v>60</v>
      </c>
      <c r="D110" s="22" t="s">
        <v>24</v>
      </c>
      <c r="E110" s="26"/>
    </row>
    <row r="111" spans="1:5" ht="25.5">
      <c r="A111" s="20" t="str">
        <f t="shared" ca="1" si="5"/>
        <v>PU.101</v>
      </c>
      <c r="B111" s="24" t="s">
        <v>884</v>
      </c>
      <c r="C111" s="22" t="s">
        <v>60</v>
      </c>
      <c r="D111" s="22" t="s">
        <v>24</v>
      </c>
      <c r="E111" s="26"/>
    </row>
    <row r="112" spans="1:5" ht="38.25">
      <c r="A112" s="20" t="str">
        <f t="shared" ca="1" si="5"/>
        <v>PU.102</v>
      </c>
      <c r="B112" s="24" t="s">
        <v>885</v>
      </c>
      <c r="C112" s="22" t="s">
        <v>60</v>
      </c>
      <c r="D112" s="22" t="s">
        <v>24</v>
      </c>
      <c r="E112" s="26"/>
    </row>
    <row r="113" spans="1:28" ht="25.5">
      <c r="A113" s="20" t="str">
        <f t="shared" ca="1" si="5"/>
        <v>PU.103</v>
      </c>
      <c r="B113" s="24" t="s">
        <v>886</v>
      </c>
      <c r="C113" s="22" t="s">
        <v>60</v>
      </c>
      <c r="D113" s="22" t="s">
        <v>24</v>
      </c>
      <c r="E113" s="26"/>
    </row>
    <row r="114" spans="1:28" ht="38.25">
      <c r="A114" s="20" t="str">
        <f t="shared" ca="1" si="5"/>
        <v>PU.104</v>
      </c>
      <c r="B114" s="24" t="s">
        <v>887</v>
      </c>
      <c r="C114" s="22" t="s">
        <v>60</v>
      </c>
      <c r="D114" s="22" t="s">
        <v>24</v>
      </c>
      <c r="E114" s="26"/>
    </row>
    <row r="115" spans="1:28" ht="13.5">
      <c r="A115" s="20" t="str">
        <f t="shared" ca="1" si="5"/>
        <v>PU.105</v>
      </c>
      <c r="B115" s="24" t="s">
        <v>888</v>
      </c>
      <c r="C115" s="22" t="s">
        <v>55</v>
      </c>
      <c r="D115" s="22" t="s">
        <v>24</v>
      </c>
      <c r="E115" s="26"/>
    </row>
    <row r="116" spans="1:28" ht="13.5">
      <c r="A116" s="20" t="str">
        <f t="shared" ca="1" si="5"/>
        <v>PU.106</v>
      </c>
      <c r="B116" s="24" t="s">
        <v>889</v>
      </c>
      <c r="C116" s="22" t="s">
        <v>60</v>
      </c>
      <c r="D116" s="22" t="s">
        <v>24</v>
      </c>
      <c r="E116" s="26"/>
    </row>
    <row r="117" spans="1:28" ht="25.5">
      <c r="A117" s="20" t="str">
        <f t="shared" ca="1" si="5"/>
        <v>PU.107</v>
      </c>
      <c r="B117" s="24" t="s">
        <v>890</v>
      </c>
      <c r="C117" s="22" t="s">
        <v>55</v>
      </c>
      <c r="D117" s="22" t="s">
        <v>24</v>
      </c>
      <c r="E117" s="26"/>
    </row>
    <row r="118" spans="1:28" ht="25.5">
      <c r="A118" s="20" t="str">
        <f t="shared" ca="1" si="4"/>
        <v>PU.108</v>
      </c>
      <c r="B118" s="24" t="s">
        <v>891</v>
      </c>
      <c r="C118" s="22" t="s">
        <v>60</v>
      </c>
      <c r="D118" s="22" t="s">
        <v>24</v>
      </c>
      <c r="E118" s="26"/>
    </row>
    <row r="119" spans="1:28" ht="25.5">
      <c r="A119" s="20" t="str">
        <f t="shared" ca="1" si="4"/>
        <v>PU.109</v>
      </c>
      <c r="B119" s="24" t="s">
        <v>892</v>
      </c>
      <c r="C119" s="22" t="s">
        <v>60</v>
      </c>
      <c r="D119" s="22" t="s">
        <v>24</v>
      </c>
      <c r="E119" s="26"/>
    </row>
    <row r="120" spans="1:28" ht="25.5">
      <c r="A120" s="20" t="str">
        <f t="shared" ca="1" si="4"/>
        <v>PU.110</v>
      </c>
      <c r="B120" s="24" t="s">
        <v>893</v>
      </c>
      <c r="C120" s="22" t="s">
        <v>55</v>
      </c>
      <c r="D120" s="22" t="s">
        <v>24</v>
      </c>
      <c r="E120" s="26"/>
    </row>
    <row r="121" spans="1:28" ht="13.5">
      <c r="A121" s="20" t="str">
        <f t="shared" ca="1" si="4"/>
        <v>PU.111</v>
      </c>
      <c r="B121" s="24" t="s">
        <v>894</v>
      </c>
      <c r="C121" s="22" t="s">
        <v>55</v>
      </c>
      <c r="D121" s="22" t="s">
        <v>24</v>
      </c>
      <c r="E121" s="26"/>
    </row>
    <row r="122" spans="1:28" ht="25.5">
      <c r="A122" s="20" t="str">
        <f t="shared" ca="1" si="4"/>
        <v>PU.112</v>
      </c>
      <c r="B122" s="24" t="s">
        <v>895</v>
      </c>
      <c r="C122" s="22" t="s">
        <v>55</v>
      </c>
      <c r="D122" s="22" t="s">
        <v>24</v>
      </c>
      <c r="E122" s="26"/>
    </row>
    <row r="123" spans="1:28" ht="25.5">
      <c r="A123" s="20" t="str">
        <f t="shared" ca="1" si="4"/>
        <v>PU.113</v>
      </c>
      <c r="B123" s="24" t="s">
        <v>896</v>
      </c>
      <c r="C123" s="22" t="s">
        <v>55</v>
      </c>
      <c r="D123" s="22" t="s">
        <v>24</v>
      </c>
      <c r="E123" s="26"/>
    </row>
    <row r="124" spans="1:28" ht="13.5">
      <c r="A124" s="20" t="str">
        <f t="shared" ca="1" si="4"/>
        <v>PU.114</v>
      </c>
      <c r="B124" s="24" t="s">
        <v>897</v>
      </c>
      <c r="C124" s="22" t="s">
        <v>55</v>
      </c>
      <c r="D124" s="22" t="s">
        <v>24</v>
      </c>
      <c r="E124" s="26"/>
    </row>
    <row r="125" spans="1:28" ht="13.5">
      <c r="A125" s="20" t="str">
        <f t="shared" ca="1" si="4"/>
        <v>PU.115</v>
      </c>
      <c r="B125" s="24" t="s">
        <v>898</v>
      </c>
      <c r="C125" s="22" t="s">
        <v>55</v>
      </c>
      <c r="D125" s="22" t="s">
        <v>24</v>
      </c>
      <c r="E125" s="26"/>
    </row>
    <row r="126" spans="1:28" ht="13.5">
      <c r="A126" s="20" t="str">
        <f t="shared" ca="1" si="4"/>
        <v>PU.116</v>
      </c>
      <c r="B126" s="24" t="s">
        <v>899</v>
      </c>
      <c r="C126" s="22" t="s">
        <v>60</v>
      </c>
      <c r="D126" s="22" t="s">
        <v>24</v>
      </c>
      <c r="E126" s="26"/>
    </row>
    <row r="127" spans="1:28" ht="25.5">
      <c r="A127" s="20" t="str">
        <f t="shared" ca="1" si="4"/>
        <v>PU.117</v>
      </c>
      <c r="B127" s="24" t="s">
        <v>900</v>
      </c>
      <c r="C127" s="22" t="s">
        <v>60</v>
      </c>
      <c r="D127" s="22" t="s">
        <v>24</v>
      </c>
      <c r="E127" s="26"/>
    </row>
    <row r="128" spans="1:28" s="12" customFormat="1" ht="13.5">
      <c r="A128" s="20" t="str">
        <f t="shared" ca="1" si="4"/>
        <v>PU.118</v>
      </c>
      <c r="B128" s="24" t="s">
        <v>901</v>
      </c>
      <c r="C128" s="22" t="s">
        <v>60</v>
      </c>
      <c r="D128" s="22" t="s">
        <v>24</v>
      </c>
      <c r="E128" s="26"/>
      <c r="F128" s="49"/>
      <c r="J128" s="50"/>
      <c r="K128" s="50"/>
      <c r="L128" s="50"/>
      <c r="M128" s="50"/>
      <c r="N128" s="50"/>
      <c r="O128" s="50"/>
      <c r="P128" s="50"/>
      <c r="Q128" s="50"/>
      <c r="R128" s="50"/>
      <c r="S128" s="50"/>
      <c r="T128" s="50"/>
      <c r="U128" s="50"/>
      <c r="V128" s="50"/>
      <c r="W128" s="50"/>
      <c r="X128" s="50"/>
      <c r="Y128" s="50"/>
      <c r="Z128" s="50"/>
      <c r="AA128" s="50"/>
      <c r="AB128" s="50"/>
    </row>
    <row r="129" spans="1:28">
      <c r="A129" s="111" t="s">
        <v>137</v>
      </c>
      <c r="B129" s="111" t="s">
        <v>902</v>
      </c>
      <c r="C129" s="111"/>
      <c r="D129" s="111"/>
      <c r="E129" s="111"/>
    </row>
    <row r="130" spans="1:28" ht="25.5">
      <c r="A130" s="20" t="str">
        <f t="shared" ca="1" si="0"/>
        <v>PU.119</v>
      </c>
      <c r="B130" s="24" t="s">
        <v>903</v>
      </c>
      <c r="C130" s="22" t="s">
        <v>55</v>
      </c>
      <c r="D130" s="22" t="s">
        <v>24</v>
      </c>
      <c r="E130" s="26"/>
    </row>
    <row r="131" spans="1:28" ht="25.5">
      <c r="A131" s="20" t="str">
        <f t="shared" ca="1" si="0"/>
        <v>PU.120</v>
      </c>
      <c r="B131" s="45" t="s">
        <v>904</v>
      </c>
      <c r="C131" s="22" t="s">
        <v>55</v>
      </c>
      <c r="D131" s="22" t="s">
        <v>30</v>
      </c>
      <c r="E131" s="21" t="s">
        <v>905</v>
      </c>
    </row>
    <row r="132" spans="1:28" s="12" customFormat="1" ht="38.25">
      <c r="A132" s="20" t="str">
        <f t="shared" ca="1" si="0"/>
        <v>PU.121</v>
      </c>
      <c r="B132" s="24" t="s">
        <v>906</v>
      </c>
      <c r="C132" s="22" t="s">
        <v>55</v>
      </c>
      <c r="D132" s="22" t="s">
        <v>24</v>
      </c>
      <c r="E132" s="26"/>
      <c r="F132" s="49"/>
      <c r="J132" s="50"/>
      <c r="K132" s="50"/>
      <c r="L132" s="50"/>
      <c r="M132" s="50"/>
      <c r="N132" s="50"/>
      <c r="O132" s="50"/>
      <c r="P132" s="50"/>
      <c r="Q132" s="50"/>
      <c r="R132" s="50"/>
      <c r="S132" s="50"/>
      <c r="T132" s="50"/>
      <c r="U132" s="50"/>
      <c r="V132" s="50"/>
      <c r="W132" s="50"/>
      <c r="X132" s="50"/>
      <c r="Y132" s="50"/>
      <c r="Z132" s="50"/>
      <c r="AA132" s="50"/>
      <c r="AB132" s="50"/>
    </row>
    <row r="133" spans="1:28" s="12" customFormat="1" ht="25.5">
      <c r="A133" s="20" t="str">
        <f t="shared" ca="1" si="0"/>
        <v>PU.122</v>
      </c>
      <c r="B133" s="24" t="s">
        <v>907</v>
      </c>
      <c r="C133" s="22" t="s">
        <v>55</v>
      </c>
      <c r="D133" s="22" t="s">
        <v>30</v>
      </c>
      <c r="E133" s="21" t="s">
        <v>905</v>
      </c>
      <c r="F133" s="49"/>
      <c r="J133" s="50"/>
      <c r="K133" s="50"/>
      <c r="L133" s="50"/>
      <c r="M133" s="50"/>
      <c r="N133" s="50"/>
      <c r="O133" s="50"/>
      <c r="P133" s="50"/>
      <c r="Q133" s="50"/>
      <c r="R133" s="50"/>
      <c r="S133" s="50"/>
      <c r="T133" s="50"/>
      <c r="U133" s="50"/>
      <c r="V133" s="50"/>
      <c r="W133" s="50"/>
      <c r="X133" s="50"/>
      <c r="Y133" s="50"/>
      <c r="Z133" s="50"/>
      <c r="AA133" s="50"/>
      <c r="AB133" s="50"/>
    </row>
    <row r="134" spans="1:28" s="12" customFormat="1" ht="25.5">
      <c r="A134" s="20" t="str">
        <f t="shared" ref="A134:A139" ca="1" si="6">IF(ISNUMBER(VALUE(RIGHT(INDIRECT(ADDRESS(ROW()-1,COLUMN())),1))),("PU."&amp;RIGHT(INDIRECT(ADDRESS(ROW()-1,COLUMN())),LEN(INDIRECT(ADDRESS(ROW()-1,COLUMN())))-FIND(".",INDIRECT(ADDRESS(ROW()-1,COLUMN()))))+1),("PU."&amp;RIGHT(INDIRECT(ADDRESS(ROW()-2,COLUMN())),LEN(INDIRECT(ADDRESS(ROW()-2,COLUMN())))-FIND(".",INDIRECT(ADDRESS(ROW()-2,COLUMN()))))+1))</f>
        <v>PU.123</v>
      </c>
      <c r="B134" s="27" t="s">
        <v>908</v>
      </c>
      <c r="C134" s="25" t="s">
        <v>60</v>
      </c>
      <c r="D134" s="25" t="s">
        <v>24</v>
      </c>
      <c r="E134" s="147"/>
      <c r="F134" s="49"/>
      <c r="J134" s="50"/>
      <c r="K134" s="50"/>
      <c r="L134" s="50"/>
      <c r="M134" s="50"/>
      <c r="N134" s="50"/>
      <c r="O134" s="50"/>
      <c r="P134" s="50"/>
      <c r="Q134" s="50"/>
      <c r="R134" s="50"/>
      <c r="S134" s="50"/>
      <c r="T134" s="50"/>
      <c r="U134" s="50"/>
      <c r="V134" s="50"/>
      <c r="W134" s="50"/>
      <c r="X134" s="50"/>
      <c r="Y134" s="50"/>
      <c r="Z134" s="50"/>
      <c r="AA134" s="50"/>
      <c r="AB134" s="50"/>
    </row>
    <row r="135" spans="1:28" s="12" customFormat="1" ht="27.6" customHeight="1">
      <c r="A135" s="20" t="str">
        <f t="shared" ca="1" si="6"/>
        <v>PU.124</v>
      </c>
      <c r="B135" s="24" t="s">
        <v>909</v>
      </c>
      <c r="C135" s="22" t="s">
        <v>55</v>
      </c>
      <c r="D135" s="22" t="s">
        <v>24</v>
      </c>
      <c r="E135" s="147"/>
      <c r="F135" s="49"/>
      <c r="J135" s="50"/>
      <c r="K135" s="50"/>
      <c r="L135" s="50"/>
      <c r="M135" s="50"/>
      <c r="N135" s="50"/>
      <c r="O135" s="50"/>
      <c r="P135" s="50"/>
      <c r="Q135" s="50"/>
      <c r="R135" s="50"/>
      <c r="S135" s="50"/>
      <c r="T135" s="50"/>
      <c r="U135" s="50"/>
      <c r="V135" s="50"/>
      <c r="W135" s="50"/>
      <c r="X135" s="50"/>
      <c r="Y135" s="50"/>
      <c r="Z135" s="50"/>
      <c r="AA135" s="50"/>
      <c r="AB135" s="50"/>
    </row>
    <row r="136" spans="1:28" s="12" customFormat="1" ht="25.5">
      <c r="A136" s="20" t="str">
        <f t="shared" ca="1" si="6"/>
        <v>PU.125</v>
      </c>
      <c r="B136" s="24" t="s">
        <v>910</v>
      </c>
      <c r="C136" s="22" t="s">
        <v>55</v>
      </c>
      <c r="D136" s="22" t="s">
        <v>24</v>
      </c>
      <c r="E136" s="147"/>
      <c r="F136" s="49"/>
      <c r="J136" s="50"/>
      <c r="K136" s="50"/>
      <c r="L136" s="50"/>
      <c r="M136" s="50"/>
      <c r="N136" s="50"/>
      <c r="O136" s="50"/>
      <c r="P136" s="50"/>
      <c r="Q136" s="50"/>
      <c r="R136" s="50"/>
      <c r="S136" s="50"/>
      <c r="T136" s="50"/>
      <c r="U136" s="50"/>
      <c r="V136" s="50"/>
      <c r="W136" s="50"/>
      <c r="X136" s="50"/>
      <c r="Y136" s="50"/>
      <c r="Z136" s="50"/>
      <c r="AA136" s="50"/>
      <c r="AB136" s="50"/>
    </row>
    <row r="137" spans="1:28" s="12" customFormat="1" ht="25.5">
      <c r="A137" s="20" t="str">
        <f t="shared" ca="1" si="6"/>
        <v>PU.126</v>
      </c>
      <c r="B137" s="24" t="s">
        <v>911</v>
      </c>
      <c r="C137" s="22" t="s">
        <v>55</v>
      </c>
      <c r="D137" s="22" t="s">
        <v>24</v>
      </c>
      <c r="E137" s="147"/>
      <c r="F137" s="49"/>
      <c r="J137" s="50"/>
      <c r="K137" s="50"/>
      <c r="L137" s="50"/>
      <c r="M137" s="50"/>
      <c r="N137" s="50"/>
      <c r="O137" s="50"/>
      <c r="P137" s="50"/>
      <c r="Q137" s="50"/>
      <c r="R137" s="50"/>
      <c r="S137" s="50"/>
      <c r="T137" s="50"/>
      <c r="U137" s="50"/>
      <c r="V137" s="50"/>
      <c r="W137" s="50"/>
      <c r="X137" s="50"/>
      <c r="Y137" s="50"/>
      <c r="Z137" s="50"/>
      <c r="AA137" s="50"/>
      <c r="AB137" s="50"/>
    </row>
    <row r="138" spans="1:28" s="12" customFormat="1" ht="25.5">
      <c r="A138" s="20" t="str">
        <f t="shared" ca="1" si="6"/>
        <v>PU.127</v>
      </c>
      <c r="B138" s="24" t="s">
        <v>912</v>
      </c>
      <c r="C138" s="22" t="s">
        <v>55</v>
      </c>
      <c r="D138" s="22" t="s">
        <v>24</v>
      </c>
      <c r="E138" s="147"/>
      <c r="F138" s="49"/>
      <c r="J138" s="50"/>
      <c r="K138" s="50"/>
      <c r="L138" s="50"/>
      <c r="M138" s="50"/>
      <c r="N138" s="50"/>
      <c r="O138" s="50"/>
      <c r="P138" s="50"/>
      <c r="Q138" s="50"/>
      <c r="R138" s="50"/>
      <c r="S138" s="50"/>
      <c r="T138" s="50"/>
      <c r="U138" s="50"/>
      <c r="V138" s="50"/>
      <c r="W138" s="50"/>
      <c r="X138" s="50"/>
      <c r="Y138" s="50"/>
      <c r="Z138" s="50"/>
      <c r="AA138" s="50"/>
      <c r="AB138" s="50"/>
    </row>
    <row r="139" spans="1:28" ht="25.5">
      <c r="A139" s="20" t="str">
        <f t="shared" ca="1" si="6"/>
        <v>PU.128</v>
      </c>
      <c r="B139" s="24" t="s">
        <v>913</v>
      </c>
      <c r="C139" s="22" t="s">
        <v>55</v>
      </c>
      <c r="D139" s="22" t="s">
        <v>24</v>
      </c>
      <c r="E139" s="21"/>
    </row>
    <row r="140" spans="1:28" ht="13.5">
      <c r="A140" s="113" t="s">
        <v>914</v>
      </c>
      <c r="B140" s="113"/>
      <c r="C140" s="113"/>
      <c r="D140" s="113"/>
      <c r="E140" s="113"/>
    </row>
    <row r="141" spans="1:28" ht="25.5">
      <c r="A141" s="20" t="str">
        <f t="shared" ca="1" si="4"/>
        <v>PU.129</v>
      </c>
      <c r="B141" s="21" t="s">
        <v>915</v>
      </c>
      <c r="C141" s="22" t="s">
        <v>60</v>
      </c>
      <c r="D141" s="22" t="s">
        <v>24</v>
      </c>
      <c r="E141" s="21"/>
    </row>
    <row r="142" spans="1:28" ht="25.5">
      <c r="A142" s="20" t="str">
        <f t="shared" ca="1" si="4"/>
        <v>PU.130</v>
      </c>
      <c r="B142" s="24" t="s">
        <v>916</v>
      </c>
      <c r="C142" s="22" t="s">
        <v>60</v>
      </c>
      <c r="D142" s="22" t="s">
        <v>24</v>
      </c>
      <c r="E142" s="26"/>
    </row>
    <row r="143" spans="1:28" ht="13.5">
      <c r="A143" s="423" t="s">
        <v>917</v>
      </c>
      <c r="B143" s="423"/>
      <c r="C143" s="25"/>
      <c r="D143" s="25"/>
      <c r="E143" s="26"/>
    </row>
    <row r="144" spans="1:28" ht="13.5">
      <c r="A144" s="20" t="str">
        <f t="shared" ca="1" si="4"/>
        <v>PU.131</v>
      </c>
      <c r="B144" s="279" t="s">
        <v>918</v>
      </c>
      <c r="C144" s="22" t="s">
        <v>55</v>
      </c>
      <c r="D144" s="22" t="s">
        <v>24</v>
      </c>
      <c r="E144" s="26"/>
    </row>
    <row r="145" spans="1:5" ht="13.5">
      <c r="A145" s="20" t="str">
        <f t="shared" ca="1" si="4"/>
        <v>PU.132</v>
      </c>
      <c r="B145" s="279" t="s">
        <v>919</v>
      </c>
      <c r="C145" s="22" t="s">
        <v>55</v>
      </c>
      <c r="D145" s="22" t="s">
        <v>24</v>
      </c>
      <c r="E145" s="26"/>
    </row>
    <row r="146" spans="1:5" ht="13.5">
      <c r="A146" s="20" t="str">
        <f t="shared" ca="1" si="4"/>
        <v>PU.133</v>
      </c>
      <c r="B146" s="279" t="s">
        <v>920</v>
      </c>
      <c r="C146" s="22" t="s">
        <v>55</v>
      </c>
      <c r="D146" s="22" t="s">
        <v>24</v>
      </c>
      <c r="E146" s="26"/>
    </row>
    <row r="147" spans="1:5" ht="13.5">
      <c r="A147" s="20" t="str">
        <f t="shared" ca="1" si="4"/>
        <v>PU.134</v>
      </c>
      <c r="B147" s="279" t="s">
        <v>921</v>
      </c>
      <c r="C147" s="22" t="s">
        <v>55</v>
      </c>
      <c r="D147" s="22" t="s">
        <v>24</v>
      </c>
      <c r="E147" s="26"/>
    </row>
    <row r="148" spans="1:5" ht="13.5">
      <c r="A148" s="20" t="str">
        <f t="shared" ca="1" si="4"/>
        <v>PU.135</v>
      </c>
      <c r="B148" s="279" t="s">
        <v>922</v>
      </c>
      <c r="C148" s="22" t="s">
        <v>55</v>
      </c>
      <c r="D148" s="22" t="s">
        <v>24</v>
      </c>
      <c r="E148" s="26"/>
    </row>
    <row r="149" spans="1:5" ht="13.5">
      <c r="A149" s="20" t="str">
        <f t="shared" ca="1" si="4"/>
        <v>PU.136</v>
      </c>
      <c r="B149" s="279" t="s">
        <v>923</v>
      </c>
      <c r="C149" s="22" t="s">
        <v>55</v>
      </c>
      <c r="D149" s="22" t="s">
        <v>24</v>
      </c>
      <c r="E149" s="26"/>
    </row>
    <row r="150" spans="1:5" ht="13.5">
      <c r="A150" s="20" t="str">
        <f t="shared" ca="1" si="4"/>
        <v>PU.137</v>
      </c>
      <c r="B150" s="279" t="s">
        <v>495</v>
      </c>
      <c r="C150" s="22" t="s">
        <v>55</v>
      </c>
      <c r="D150" s="22" t="s">
        <v>24</v>
      </c>
      <c r="E150" s="26"/>
    </row>
    <row r="151" spans="1:5" ht="13.5">
      <c r="A151" s="20" t="str">
        <f t="shared" ca="1" si="4"/>
        <v>PU.138</v>
      </c>
      <c r="B151" s="279" t="s">
        <v>924</v>
      </c>
      <c r="C151" s="22" t="s">
        <v>55</v>
      </c>
      <c r="D151" s="22" t="s">
        <v>24</v>
      </c>
      <c r="E151" s="26"/>
    </row>
    <row r="152" spans="1:5" ht="13.5">
      <c r="A152" s="20" t="str">
        <f t="shared" ca="1" si="4"/>
        <v>PU.139</v>
      </c>
      <c r="B152" s="279" t="s">
        <v>925</v>
      </c>
      <c r="C152" s="22" t="s">
        <v>55</v>
      </c>
      <c r="D152" s="22" t="s">
        <v>24</v>
      </c>
      <c r="E152" s="26"/>
    </row>
    <row r="153" spans="1:5" ht="13.5">
      <c r="A153" s="20" t="str">
        <f t="shared" ca="1" si="4"/>
        <v>PU.140</v>
      </c>
      <c r="B153" s="279" t="s">
        <v>926</v>
      </c>
      <c r="C153" s="22" t="s">
        <v>55</v>
      </c>
      <c r="D153" s="22" t="s">
        <v>24</v>
      </c>
      <c r="E153" s="26"/>
    </row>
    <row r="154" spans="1:5" ht="13.5">
      <c r="A154" s="20" t="str">
        <f t="shared" ca="1" si="4"/>
        <v>PU.141</v>
      </c>
      <c r="B154" s="24" t="s">
        <v>927</v>
      </c>
      <c r="C154" s="22" t="s">
        <v>60</v>
      </c>
      <c r="D154" s="22" t="s">
        <v>24</v>
      </c>
      <c r="E154" s="26"/>
    </row>
    <row r="155" spans="1:5" ht="25.5">
      <c r="A155" s="20" t="str">
        <f t="shared" ca="1" si="4"/>
        <v>PU.142</v>
      </c>
      <c r="B155" s="21" t="s">
        <v>928</v>
      </c>
      <c r="C155" s="22" t="s">
        <v>60</v>
      </c>
      <c r="D155" s="22" t="s">
        <v>24</v>
      </c>
      <c r="E155" s="26"/>
    </row>
    <row r="156" spans="1:5" ht="13.5">
      <c r="A156" s="20" t="str">
        <f t="shared" ca="1" si="4"/>
        <v>PU.143</v>
      </c>
      <c r="B156" s="24" t="s">
        <v>929</v>
      </c>
      <c r="C156" s="22" t="s">
        <v>60</v>
      </c>
      <c r="D156" s="22" t="s">
        <v>24</v>
      </c>
      <c r="E156" s="26"/>
    </row>
    <row r="157" spans="1:5" ht="13.5">
      <c r="A157" s="20" t="str">
        <f t="shared" ca="1" si="4"/>
        <v>PU.144</v>
      </c>
      <c r="B157" s="24" t="s">
        <v>930</v>
      </c>
      <c r="C157" s="22" t="s">
        <v>60</v>
      </c>
      <c r="D157" s="22" t="s">
        <v>24</v>
      </c>
      <c r="E157" s="26"/>
    </row>
    <row r="158" spans="1:5" ht="13.5">
      <c r="A158" s="20" t="str">
        <f t="shared" ref="A158:A161" ca="1" si="7">IF(ISNUMBER(VALUE(RIGHT(INDIRECT(ADDRESS(ROW()-1,COLUMN())),1))),("PU."&amp;RIGHT(INDIRECT(ADDRESS(ROW()-1,COLUMN())),LEN(INDIRECT(ADDRESS(ROW()-1,COLUMN())))-FIND(".",INDIRECT(ADDRESS(ROW()-1,COLUMN()))))+1),("PU."&amp;RIGHT(INDIRECT(ADDRESS(ROW()-2,COLUMN())),LEN(INDIRECT(ADDRESS(ROW()-2,COLUMN())))-FIND(".",INDIRECT(ADDRESS(ROW()-2,COLUMN()))))+1))</f>
        <v>PU.145</v>
      </c>
      <c r="B158" s="24" t="s">
        <v>931</v>
      </c>
      <c r="C158" s="22" t="s">
        <v>60</v>
      </c>
      <c r="D158" s="22" t="s">
        <v>24</v>
      </c>
      <c r="E158" s="26"/>
    </row>
    <row r="159" spans="1:5" ht="25.5">
      <c r="A159" s="20" t="str">
        <f t="shared" ca="1" si="7"/>
        <v>PU.146</v>
      </c>
      <c r="B159" s="24" t="s">
        <v>932</v>
      </c>
      <c r="C159" s="22" t="s">
        <v>60</v>
      </c>
      <c r="D159" s="22" t="s">
        <v>24</v>
      </c>
      <c r="E159" s="26"/>
    </row>
    <row r="160" spans="1:5" ht="25.5">
      <c r="A160" s="20" t="str">
        <f t="shared" ca="1" si="7"/>
        <v>PU.147</v>
      </c>
      <c r="B160" s="24" t="s">
        <v>933</v>
      </c>
      <c r="C160" s="22" t="s">
        <v>55</v>
      </c>
      <c r="D160" s="22" t="s">
        <v>24</v>
      </c>
      <c r="E160" s="26"/>
    </row>
    <row r="161" spans="1:5" ht="25.5">
      <c r="A161" s="20" t="str">
        <f t="shared" ca="1" si="7"/>
        <v>PU.148</v>
      </c>
      <c r="B161" s="24" t="s">
        <v>934</v>
      </c>
      <c r="C161" s="22" t="s">
        <v>55</v>
      </c>
      <c r="D161" s="22" t="s">
        <v>24</v>
      </c>
      <c r="E161" s="26"/>
    </row>
    <row r="162" spans="1:5">
      <c r="A162" s="112" t="s">
        <v>935</v>
      </c>
      <c r="B162" s="112"/>
      <c r="C162" s="112"/>
      <c r="D162" s="112"/>
      <c r="E162" s="112"/>
    </row>
    <row r="163" spans="1:5" ht="25.5">
      <c r="A163" s="20" t="str">
        <f t="shared" ref="A163:A221" ca="1" si="8">IF(ISNUMBER(VALUE(RIGHT(INDIRECT(ADDRESS(ROW()-1,COLUMN())),1))),("PU."&amp;RIGHT(INDIRECT(ADDRESS(ROW()-1,COLUMN())),LEN(INDIRECT(ADDRESS(ROW()-1,COLUMN())))-FIND(".",INDIRECT(ADDRESS(ROW()-1,COLUMN()))))+1),("PU."&amp;RIGHT(INDIRECT(ADDRESS(ROW()-2,COLUMN())),LEN(INDIRECT(ADDRESS(ROW()-2,COLUMN())))-FIND(".",INDIRECT(ADDRESS(ROW()-2,COLUMN()))))+1))</f>
        <v>PU.149</v>
      </c>
      <c r="B163" s="24" t="s">
        <v>936</v>
      </c>
      <c r="C163" s="22" t="s">
        <v>55</v>
      </c>
      <c r="D163" s="22" t="s">
        <v>24</v>
      </c>
      <c r="E163" s="26"/>
    </row>
    <row r="164" spans="1:5" ht="13.5">
      <c r="A164" s="20" t="str">
        <f t="shared" ca="1" si="8"/>
        <v>PU.150</v>
      </c>
      <c r="B164" s="24" t="s">
        <v>937</v>
      </c>
      <c r="C164" s="22" t="s">
        <v>60</v>
      </c>
      <c r="D164" s="22" t="s">
        <v>24</v>
      </c>
      <c r="E164" s="26"/>
    </row>
    <row r="165" spans="1:5" ht="13.5">
      <c r="A165" s="20" t="str">
        <f t="shared" ca="1" si="8"/>
        <v>PU.151</v>
      </c>
      <c r="B165" s="24" t="s">
        <v>938</v>
      </c>
      <c r="C165" s="22" t="s">
        <v>55</v>
      </c>
      <c r="D165" s="22" t="s">
        <v>24</v>
      </c>
      <c r="E165" s="26"/>
    </row>
    <row r="166" spans="1:5" ht="25.5">
      <c r="A166" s="20" t="str">
        <f t="shared" ca="1" si="8"/>
        <v>PU.152</v>
      </c>
      <c r="B166" s="24" t="s">
        <v>939</v>
      </c>
      <c r="C166" s="22" t="s">
        <v>55</v>
      </c>
      <c r="D166" s="22" t="s">
        <v>24</v>
      </c>
      <c r="E166" s="26"/>
    </row>
    <row r="167" spans="1:5" ht="14.45" customHeight="1">
      <c r="A167" s="20" t="str">
        <f t="shared" ca="1" si="8"/>
        <v>PU.153</v>
      </c>
      <c r="B167" s="24" t="s">
        <v>940</v>
      </c>
      <c r="C167" s="22" t="s">
        <v>55</v>
      </c>
      <c r="D167" s="22" t="s">
        <v>24</v>
      </c>
      <c r="E167" s="26"/>
    </row>
    <row r="168" spans="1:5" ht="13.5">
      <c r="A168" s="20" t="str">
        <f t="shared" ca="1" si="8"/>
        <v>PU.154</v>
      </c>
      <c r="B168" s="24" t="s">
        <v>941</v>
      </c>
      <c r="C168" s="22" t="s">
        <v>55</v>
      </c>
      <c r="D168" s="22" t="s">
        <v>24</v>
      </c>
      <c r="E168" s="26"/>
    </row>
    <row r="169" spans="1:5" ht="13.5">
      <c r="A169" s="20" t="str">
        <f t="shared" ca="1" si="8"/>
        <v>PU.155</v>
      </c>
      <c r="B169" s="24" t="s">
        <v>942</v>
      </c>
      <c r="C169" s="22" t="s">
        <v>60</v>
      </c>
      <c r="D169" s="22" t="s">
        <v>24</v>
      </c>
      <c r="E169" s="26"/>
    </row>
    <row r="170" spans="1:5" ht="25.5">
      <c r="A170" s="20" t="str">
        <f t="shared" ca="1" si="8"/>
        <v>PU.156</v>
      </c>
      <c r="B170" s="24" t="s">
        <v>943</v>
      </c>
      <c r="C170" s="25" t="s">
        <v>55</v>
      </c>
      <c r="D170" s="25" t="s">
        <v>24</v>
      </c>
      <c r="E170" s="26"/>
    </row>
    <row r="171" spans="1:5" ht="13.5">
      <c r="A171" s="20" t="str">
        <f t="shared" ca="1" si="8"/>
        <v>PU.157</v>
      </c>
      <c r="B171" s="24" t="s">
        <v>944</v>
      </c>
      <c r="C171" s="25" t="s">
        <v>55</v>
      </c>
      <c r="D171" s="25" t="s">
        <v>24</v>
      </c>
      <c r="E171" s="26"/>
    </row>
    <row r="172" spans="1:5" ht="25.5">
      <c r="A172" s="20" t="str">
        <f t="shared" ca="1" si="8"/>
        <v>PU.158</v>
      </c>
      <c r="B172" s="24" t="s">
        <v>945</v>
      </c>
      <c r="C172" s="25" t="s">
        <v>60</v>
      </c>
      <c r="D172" s="25" t="s">
        <v>24</v>
      </c>
      <c r="E172" s="26"/>
    </row>
    <row r="173" spans="1:5" ht="25.5">
      <c r="A173" s="20" t="str">
        <f t="shared" ca="1" si="8"/>
        <v>PU.159</v>
      </c>
      <c r="B173" s="24" t="s">
        <v>946</v>
      </c>
      <c r="C173" s="25" t="s">
        <v>60</v>
      </c>
      <c r="D173" s="25" t="s">
        <v>30</v>
      </c>
      <c r="E173" s="21" t="s">
        <v>947</v>
      </c>
    </row>
    <row r="174" spans="1:5" ht="25.5">
      <c r="A174" s="20" t="str">
        <f t="shared" ca="1" si="8"/>
        <v>PU.160</v>
      </c>
      <c r="B174" s="24" t="s">
        <v>948</v>
      </c>
      <c r="C174" s="25" t="s">
        <v>60</v>
      </c>
      <c r="D174" s="25" t="s">
        <v>24</v>
      </c>
      <c r="E174" s="26"/>
    </row>
    <row r="175" spans="1:5" ht="25.5">
      <c r="A175" s="20" t="str">
        <f t="shared" ca="1" si="8"/>
        <v>PU.161</v>
      </c>
      <c r="B175" s="24" t="s">
        <v>949</v>
      </c>
      <c r="C175" s="25" t="s">
        <v>55</v>
      </c>
      <c r="D175" s="25" t="s">
        <v>24</v>
      </c>
      <c r="E175" s="26"/>
    </row>
    <row r="176" spans="1:5" ht="13.5">
      <c r="A176" s="20" t="str">
        <f t="shared" ca="1" si="8"/>
        <v>PU.162</v>
      </c>
      <c r="B176" s="24" t="s">
        <v>950</v>
      </c>
      <c r="C176" s="25" t="s">
        <v>55</v>
      </c>
      <c r="D176" s="25" t="s">
        <v>24</v>
      </c>
      <c r="E176" s="26"/>
    </row>
    <row r="177" spans="1:5" ht="25.5">
      <c r="A177" s="20" t="str">
        <f t="shared" ca="1" si="8"/>
        <v>PU.163</v>
      </c>
      <c r="B177" s="24" t="s">
        <v>951</v>
      </c>
      <c r="C177" s="25" t="s">
        <v>60</v>
      </c>
      <c r="D177" s="25" t="s">
        <v>24</v>
      </c>
      <c r="E177" s="26"/>
    </row>
    <row r="178" spans="1:5" ht="13.5">
      <c r="A178" s="20" t="str">
        <f t="shared" ca="1" si="8"/>
        <v>PU.164</v>
      </c>
      <c r="B178" s="24" t="s">
        <v>952</v>
      </c>
      <c r="C178" s="25" t="s">
        <v>55</v>
      </c>
      <c r="D178" s="25" t="s">
        <v>24</v>
      </c>
      <c r="E178" s="26"/>
    </row>
    <row r="179" spans="1:5" ht="25.5">
      <c r="A179" s="20" t="str">
        <f t="shared" ca="1" si="8"/>
        <v>PU.165</v>
      </c>
      <c r="B179" s="24" t="s">
        <v>953</v>
      </c>
      <c r="C179" s="25" t="s">
        <v>55</v>
      </c>
      <c r="D179" s="25" t="s">
        <v>33</v>
      </c>
      <c r="E179" s="21" t="s">
        <v>954</v>
      </c>
    </row>
    <row r="180" spans="1:5" ht="13.5">
      <c r="A180" s="20" t="str">
        <f t="shared" ca="1" si="8"/>
        <v>PU.166</v>
      </c>
      <c r="B180" s="44" t="s">
        <v>955</v>
      </c>
      <c r="C180" s="25" t="s">
        <v>60</v>
      </c>
      <c r="D180" s="25" t="s">
        <v>24</v>
      </c>
      <c r="E180" s="26"/>
    </row>
    <row r="181" spans="1:5" ht="25.5">
      <c r="A181" s="20" t="str">
        <f t="shared" ca="1" si="8"/>
        <v>PU.167</v>
      </c>
      <c r="B181" s="24" t="s">
        <v>956</v>
      </c>
      <c r="C181" s="25" t="s">
        <v>55</v>
      </c>
      <c r="D181" s="25" t="s">
        <v>24</v>
      </c>
      <c r="E181" s="26"/>
    </row>
    <row r="182" spans="1:5" ht="13.5">
      <c r="A182" s="20"/>
      <c r="B182" s="24" t="s">
        <v>957</v>
      </c>
      <c r="C182" s="25" t="s">
        <v>55</v>
      </c>
      <c r="D182" s="25" t="s">
        <v>24</v>
      </c>
      <c r="E182" s="26"/>
    </row>
    <row r="183" spans="1:5" ht="13.5">
      <c r="A183" s="20" t="str">
        <f t="shared" ca="1" si="8"/>
        <v>PU.168</v>
      </c>
      <c r="B183" s="24" t="s">
        <v>958</v>
      </c>
      <c r="C183" s="25" t="s">
        <v>60</v>
      </c>
      <c r="D183" s="25" t="s">
        <v>24</v>
      </c>
      <c r="E183" s="26"/>
    </row>
    <row r="184" spans="1:5" ht="25.5">
      <c r="A184" s="20" t="str">
        <f t="shared" ca="1" si="8"/>
        <v>PU.169</v>
      </c>
      <c r="B184" s="24" t="s">
        <v>959</v>
      </c>
      <c r="C184" s="25" t="s">
        <v>55</v>
      </c>
      <c r="D184" s="25" t="s">
        <v>24</v>
      </c>
      <c r="E184" s="26"/>
    </row>
    <row r="185" spans="1:5" ht="25.5">
      <c r="A185" s="20" t="str">
        <f t="shared" ca="1" si="8"/>
        <v>PU.170</v>
      </c>
      <c r="B185" s="24" t="s">
        <v>960</v>
      </c>
      <c r="C185" s="25" t="s">
        <v>55</v>
      </c>
      <c r="D185" s="25" t="s">
        <v>24</v>
      </c>
      <c r="E185" s="26"/>
    </row>
    <row r="186" spans="1:5" ht="25.5">
      <c r="A186" s="20" t="str">
        <f t="shared" ca="1" si="8"/>
        <v>PU.171</v>
      </c>
      <c r="B186" s="24" t="s">
        <v>961</v>
      </c>
      <c r="C186" s="25" t="s">
        <v>60</v>
      </c>
      <c r="D186" s="25" t="s">
        <v>24</v>
      </c>
      <c r="E186" s="26"/>
    </row>
    <row r="187" spans="1:5" ht="13.5">
      <c r="A187" s="20" t="str">
        <f t="shared" ca="1" si="8"/>
        <v>PU.172</v>
      </c>
      <c r="B187" s="24" t="s">
        <v>962</v>
      </c>
      <c r="C187" s="25" t="s">
        <v>60</v>
      </c>
      <c r="D187" s="25" t="s">
        <v>24</v>
      </c>
      <c r="E187" s="26"/>
    </row>
    <row r="188" spans="1:5" ht="25.5">
      <c r="A188" s="20" t="str">
        <f t="shared" ca="1" si="8"/>
        <v>PU.173</v>
      </c>
      <c r="B188" s="24" t="s">
        <v>963</v>
      </c>
      <c r="C188" s="25" t="s">
        <v>60</v>
      </c>
      <c r="D188" s="25" t="s">
        <v>30</v>
      </c>
      <c r="E188" s="26" t="s">
        <v>964</v>
      </c>
    </row>
    <row r="189" spans="1:5" ht="25.5">
      <c r="A189" s="20" t="str">
        <f t="shared" ca="1" si="8"/>
        <v>PU.174</v>
      </c>
      <c r="B189" s="24" t="s">
        <v>965</v>
      </c>
      <c r="C189" s="25" t="s">
        <v>55</v>
      </c>
      <c r="D189" s="25" t="s">
        <v>24</v>
      </c>
      <c r="E189" s="26"/>
    </row>
    <row r="190" spans="1:5" ht="25.5">
      <c r="A190" s="20" t="str">
        <f t="shared" ca="1" si="8"/>
        <v>PU.175</v>
      </c>
      <c r="B190" s="24" t="s">
        <v>966</v>
      </c>
      <c r="C190" s="25" t="s">
        <v>55</v>
      </c>
      <c r="D190" s="25" t="s">
        <v>24</v>
      </c>
      <c r="E190" s="26"/>
    </row>
    <row r="191" spans="1:5" ht="25.5">
      <c r="A191" s="20" t="str">
        <f t="shared" ca="1" si="8"/>
        <v>PU.176</v>
      </c>
      <c r="B191" s="24" t="s">
        <v>967</v>
      </c>
      <c r="C191" s="25" t="s">
        <v>60</v>
      </c>
      <c r="D191" s="25" t="s">
        <v>30</v>
      </c>
      <c r="E191" s="21" t="s">
        <v>947</v>
      </c>
    </row>
    <row r="192" spans="1:5" ht="13.5">
      <c r="A192" s="20" t="str">
        <f t="shared" ca="1" si="8"/>
        <v>PU.177</v>
      </c>
      <c r="B192" s="24" t="s">
        <v>968</v>
      </c>
      <c r="C192" s="25" t="s">
        <v>55</v>
      </c>
      <c r="D192" s="25" t="s">
        <v>24</v>
      </c>
      <c r="E192" s="26"/>
    </row>
    <row r="193" spans="1:5" ht="25.5">
      <c r="A193" s="20" t="str">
        <f t="shared" ca="1" si="8"/>
        <v>PU.178</v>
      </c>
      <c r="B193" s="24" t="s">
        <v>969</v>
      </c>
      <c r="C193" s="25" t="s">
        <v>55</v>
      </c>
      <c r="D193" s="25" t="s">
        <v>30</v>
      </c>
      <c r="E193" s="26" t="s">
        <v>964</v>
      </c>
    </row>
    <row r="194" spans="1:5" ht="25.5">
      <c r="A194" s="20" t="str">
        <f t="shared" ca="1" si="8"/>
        <v>PU.179</v>
      </c>
      <c r="B194" s="24" t="s">
        <v>970</v>
      </c>
      <c r="C194" s="25" t="s">
        <v>60</v>
      </c>
      <c r="D194" s="25" t="s">
        <v>30</v>
      </c>
      <c r="E194" s="21" t="s">
        <v>947</v>
      </c>
    </row>
    <row r="195" spans="1:5" ht="25.5">
      <c r="A195" s="20" t="str">
        <f t="shared" ca="1" si="8"/>
        <v>PU.180</v>
      </c>
      <c r="B195" s="24" t="s">
        <v>960</v>
      </c>
      <c r="C195" s="25" t="s">
        <v>60</v>
      </c>
      <c r="D195" s="25" t="s">
        <v>24</v>
      </c>
      <c r="E195" s="21"/>
    </row>
    <row r="196" spans="1:5" ht="25.5">
      <c r="A196" s="20" t="str">
        <f t="shared" ca="1" si="8"/>
        <v>PU.181</v>
      </c>
      <c r="B196" s="24" t="s">
        <v>971</v>
      </c>
      <c r="C196" s="25" t="s">
        <v>55</v>
      </c>
      <c r="D196" s="25" t="s">
        <v>24</v>
      </c>
      <c r="E196" s="26"/>
    </row>
    <row r="197" spans="1:5" ht="13.5">
      <c r="A197" s="20" t="str">
        <f t="shared" ca="1" si="8"/>
        <v>PU.182</v>
      </c>
      <c r="B197" s="45" t="s">
        <v>972</v>
      </c>
      <c r="C197" s="25" t="s">
        <v>60</v>
      </c>
      <c r="D197" s="25" t="s">
        <v>24</v>
      </c>
      <c r="E197" s="26"/>
    </row>
    <row r="198" spans="1:5" ht="13.5">
      <c r="A198" s="20" t="str">
        <f t="shared" ca="1" si="8"/>
        <v>PU.183</v>
      </c>
      <c r="B198" s="45" t="s">
        <v>973</v>
      </c>
      <c r="C198" s="25" t="s">
        <v>55</v>
      </c>
      <c r="D198" s="25" t="s">
        <v>24</v>
      </c>
      <c r="E198" s="21"/>
    </row>
    <row r="199" spans="1:5" ht="13.5">
      <c r="A199" s="20" t="str">
        <f t="shared" ca="1" si="8"/>
        <v>PU.184</v>
      </c>
      <c r="B199" s="45" t="s">
        <v>974</v>
      </c>
      <c r="C199" s="25" t="s">
        <v>60</v>
      </c>
      <c r="D199" s="25" t="s">
        <v>24</v>
      </c>
      <c r="E199" s="26"/>
    </row>
    <row r="200" spans="1:5" ht="17.45" customHeight="1">
      <c r="A200" s="20" t="str">
        <f t="shared" ca="1" si="8"/>
        <v>PU.185</v>
      </c>
      <c r="B200" s="24" t="s">
        <v>975</v>
      </c>
      <c r="C200" s="25" t="s">
        <v>55</v>
      </c>
      <c r="D200" s="25" t="s">
        <v>24</v>
      </c>
      <c r="E200" s="21"/>
    </row>
    <row r="201" spans="1:5" ht="26.25" customHeight="1">
      <c r="A201" s="416" t="s">
        <v>976</v>
      </c>
      <c r="B201" s="417"/>
      <c r="C201" s="25"/>
      <c r="D201" s="25"/>
      <c r="E201" s="21"/>
    </row>
    <row r="202" spans="1:5" ht="13.5">
      <c r="A202" s="20" t="str">
        <f t="shared" ca="1" si="8"/>
        <v>PU.186</v>
      </c>
      <c r="B202" s="279" t="s">
        <v>977</v>
      </c>
      <c r="C202" s="25" t="s">
        <v>55</v>
      </c>
      <c r="D202" s="25" t="s">
        <v>24</v>
      </c>
      <c r="E202" s="21"/>
    </row>
    <row r="203" spans="1:5" ht="13.5">
      <c r="A203" s="20" t="str">
        <f t="shared" ca="1" si="8"/>
        <v>PU.187</v>
      </c>
      <c r="B203" s="279" t="s">
        <v>978</v>
      </c>
      <c r="C203" s="25" t="s">
        <v>55</v>
      </c>
      <c r="D203" s="25" t="s">
        <v>24</v>
      </c>
      <c r="E203" s="21"/>
    </row>
    <row r="204" spans="1:5" ht="13.5">
      <c r="A204" s="20" t="str">
        <f t="shared" ca="1" si="8"/>
        <v>PU.188</v>
      </c>
      <c r="B204" s="279" t="s">
        <v>979</v>
      </c>
      <c r="C204" s="25" t="s">
        <v>55</v>
      </c>
      <c r="D204" s="25" t="s">
        <v>24</v>
      </c>
      <c r="E204" s="21"/>
    </row>
    <row r="205" spans="1:5" ht="13.5">
      <c r="A205" s="20" t="str">
        <f t="shared" ca="1" si="8"/>
        <v>PU.189</v>
      </c>
      <c r="B205" s="279" t="s">
        <v>980</v>
      </c>
      <c r="C205" s="25" t="s">
        <v>55</v>
      </c>
      <c r="D205" s="25" t="s">
        <v>24</v>
      </c>
      <c r="E205" s="21"/>
    </row>
    <row r="206" spans="1:5" ht="13.5">
      <c r="A206" s="20" t="str">
        <f t="shared" ca="1" si="8"/>
        <v>PU.190</v>
      </c>
      <c r="B206" s="279" t="s">
        <v>981</v>
      </c>
      <c r="C206" s="25" t="s">
        <v>55</v>
      </c>
      <c r="D206" s="25" t="s">
        <v>24</v>
      </c>
      <c r="E206" s="21"/>
    </row>
    <row r="207" spans="1:5" ht="13.5">
      <c r="A207" s="20" t="str">
        <f t="shared" ca="1" si="8"/>
        <v>PU.191</v>
      </c>
      <c r="B207" s="279" t="s">
        <v>982</v>
      </c>
      <c r="C207" s="25" t="s">
        <v>55</v>
      </c>
      <c r="D207" s="25" t="s">
        <v>24</v>
      </c>
      <c r="E207" s="21"/>
    </row>
    <row r="208" spans="1:5" ht="13.5">
      <c r="A208" s="114" t="s">
        <v>983</v>
      </c>
      <c r="B208" s="114"/>
      <c r="C208" s="113"/>
      <c r="D208" s="113"/>
      <c r="E208" s="113"/>
    </row>
    <row r="209" spans="1:5" ht="25.5">
      <c r="A209" s="20" t="str">
        <f t="shared" ca="1" si="8"/>
        <v>PU.192</v>
      </c>
      <c r="B209" s="21" t="s">
        <v>984</v>
      </c>
      <c r="C209" s="25" t="s">
        <v>55</v>
      </c>
      <c r="D209" s="25" t="s">
        <v>24</v>
      </c>
      <c r="E209" s="22"/>
    </row>
    <row r="210" spans="1:5" ht="13.5">
      <c r="A210" s="20" t="str">
        <f t="shared" ca="1" si="8"/>
        <v>PU.193</v>
      </c>
      <c r="B210" s="21" t="s">
        <v>985</v>
      </c>
      <c r="C210" s="25" t="s">
        <v>60</v>
      </c>
      <c r="D210" s="25" t="s">
        <v>24</v>
      </c>
      <c r="E210" s="22"/>
    </row>
    <row r="211" spans="1:5" ht="25.5">
      <c r="A211" s="20" t="str">
        <f t="shared" ca="1" si="8"/>
        <v>PU.194</v>
      </c>
      <c r="B211" s="21" t="s">
        <v>986</v>
      </c>
      <c r="C211" s="25" t="s">
        <v>55</v>
      </c>
      <c r="D211" s="25" t="s">
        <v>24</v>
      </c>
      <c r="E211" s="22"/>
    </row>
    <row r="212" spans="1:5" ht="25.5">
      <c r="A212" s="20" t="str">
        <f t="shared" ca="1" si="8"/>
        <v>PU.195</v>
      </c>
      <c r="B212" s="44" t="s">
        <v>987</v>
      </c>
      <c r="C212" s="22" t="s">
        <v>55</v>
      </c>
      <c r="D212" s="22" t="s">
        <v>24</v>
      </c>
      <c r="E212" s="26"/>
    </row>
    <row r="213" spans="1:5" ht="25.5">
      <c r="A213" s="20" t="str">
        <f t="shared" ca="1" si="8"/>
        <v>PU.196</v>
      </c>
      <c r="B213" s="44" t="s">
        <v>988</v>
      </c>
      <c r="C213" s="22" t="s">
        <v>60</v>
      </c>
      <c r="D213" s="22" t="s">
        <v>24</v>
      </c>
      <c r="E213" s="26"/>
    </row>
    <row r="214" spans="1:5" ht="25.5">
      <c r="A214" s="20" t="str">
        <f t="shared" ca="1" si="8"/>
        <v>PU.197</v>
      </c>
      <c r="B214" s="44" t="s">
        <v>989</v>
      </c>
      <c r="C214" s="22" t="s">
        <v>60</v>
      </c>
      <c r="D214" s="22" t="s">
        <v>24</v>
      </c>
      <c r="E214" s="26"/>
    </row>
    <row r="215" spans="1:5" ht="25.5">
      <c r="A215" s="20" t="str">
        <f t="shared" ca="1" si="8"/>
        <v>PU.198</v>
      </c>
      <c r="B215" s="269" t="s">
        <v>990</v>
      </c>
      <c r="C215" s="22" t="s">
        <v>60</v>
      </c>
      <c r="D215" s="22" t="s">
        <v>24</v>
      </c>
      <c r="E215" s="26"/>
    </row>
    <row r="216" spans="1:5" ht="25.5">
      <c r="A216" s="20" t="str">
        <f t="shared" ca="1" si="8"/>
        <v>PU.199</v>
      </c>
      <c r="B216" s="44" t="s">
        <v>991</v>
      </c>
      <c r="C216" s="22" t="s">
        <v>60</v>
      </c>
      <c r="D216" s="22" t="s">
        <v>24</v>
      </c>
      <c r="E216" s="26"/>
    </row>
    <row r="217" spans="1:5" ht="25.5">
      <c r="A217" s="20" t="str">
        <f t="shared" ca="1" si="8"/>
        <v>PU.200</v>
      </c>
      <c r="B217" s="44" t="s">
        <v>992</v>
      </c>
      <c r="C217" s="22" t="s">
        <v>55</v>
      </c>
      <c r="D217" s="22" t="s">
        <v>24</v>
      </c>
      <c r="E217" s="26"/>
    </row>
    <row r="218" spans="1:5" ht="25.5">
      <c r="A218" s="20" t="str">
        <f t="shared" ca="1" si="8"/>
        <v>PU.201</v>
      </c>
      <c r="B218" s="21" t="s">
        <v>993</v>
      </c>
      <c r="C218" s="22" t="s">
        <v>60</v>
      </c>
      <c r="D218" s="22" t="s">
        <v>24</v>
      </c>
      <c r="E218" s="26"/>
    </row>
    <row r="219" spans="1:5" ht="25.5">
      <c r="A219" s="20" t="str">
        <f t="shared" ca="1" si="8"/>
        <v>PU.202</v>
      </c>
      <c r="B219" s="21" t="s">
        <v>994</v>
      </c>
      <c r="C219" s="22" t="s">
        <v>60</v>
      </c>
      <c r="D219" s="22" t="s">
        <v>24</v>
      </c>
      <c r="E219" s="26"/>
    </row>
    <row r="220" spans="1:5" ht="25.5">
      <c r="A220" s="20" t="str">
        <f t="shared" ca="1" si="8"/>
        <v>PU.203</v>
      </c>
      <c r="B220" s="21" t="s">
        <v>995</v>
      </c>
      <c r="C220" s="22" t="s">
        <v>60</v>
      </c>
      <c r="D220" s="22" t="s">
        <v>24</v>
      </c>
      <c r="E220" s="26"/>
    </row>
    <row r="221" spans="1:5" ht="25.5">
      <c r="A221" s="20" t="str">
        <f t="shared" ca="1" si="8"/>
        <v>PU.204</v>
      </c>
      <c r="B221" s="21" t="s">
        <v>996</v>
      </c>
      <c r="C221" s="22" t="s">
        <v>55</v>
      </c>
      <c r="D221" s="22" t="s">
        <v>24</v>
      </c>
      <c r="E221" s="26"/>
    </row>
    <row r="222" spans="1:5" ht="13.5">
      <c r="A222" s="20" t="str">
        <f t="shared" ref="A222:A241" ca="1" si="9">IF(ISNUMBER(VALUE(RIGHT(INDIRECT(ADDRESS(ROW()-1,COLUMN())),1))),("PU."&amp;RIGHT(INDIRECT(ADDRESS(ROW()-1,COLUMN())),LEN(INDIRECT(ADDRESS(ROW()-1,COLUMN())))-FIND(".",INDIRECT(ADDRESS(ROW()-1,COLUMN()))))+1),("PU."&amp;RIGHT(INDIRECT(ADDRESS(ROW()-2,COLUMN())),LEN(INDIRECT(ADDRESS(ROW()-2,COLUMN())))-FIND(".",INDIRECT(ADDRESS(ROW()-2,COLUMN()))))+1))</f>
        <v>PU.205</v>
      </c>
      <c r="B222" s="21" t="s">
        <v>997</v>
      </c>
      <c r="C222" s="22" t="s">
        <v>55</v>
      </c>
      <c r="D222" s="22" t="s">
        <v>24</v>
      </c>
      <c r="E222" s="26"/>
    </row>
    <row r="223" spans="1:5" ht="38.25">
      <c r="A223" s="20" t="str">
        <f t="shared" ca="1" si="9"/>
        <v>PU.206</v>
      </c>
      <c r="B223" s="21" t="s">
        <v>998</v>
      </c>
      <c r="C223" s="22" t="s">
        <v>60</v>
      </c>
      <c r="D223" s="22" t="s">
        <v>24</v>
      </c>
      <c r="E223" s="26"/>
    </row>
    <row r="224" spans="1:5" ht="38.25">
      <c r="A224" s="20" t="str">
        <f t="shared" ca="1" si="9"/>
        <v>PU.207</v>
      </c>
      <c r="B224" s="21" t="s">
        <v>999</v>
      </c>
      <c r="C224" s="22" t="s">
        <v>60</v>
      </c>
      <c r="D224" s="22" t="s">
        <v>24</v>
      </c>
      <c r="E224" s="26"/>
    </row>
    <row r="225" spans="1:5" ht="13.5">
      <c r="A225" s="20" t="str">
        <f t="shared" ca="1" si="9"/>
        <v>PU.208</v>
      </c>
      <c r="B225" s="21" t="s">
        <v>1000</v>
      </c>
      <c r="C225" s="22" t="s">
        <v>55</v>
      </c>
      <c r="D225" s="22" t="s">
        <v>24</v>
      </c>
      <c r="E225" s="26"/>
    </row>
    <row r="226" spans="1:5" ht="25.5">
      <c r="A226" s="20" t="str">
        <f t="shared" ca="1" si="9"/>
        <v>PU.209</v>
      </c>
      <c r="B226" s="21" t="s">
        <v>1001</v>
      </c>
      <c r="C226" s="22" t="s">
        <v>60</v>
      </c>
      <c r="D226" s="22" t="s">
        <v>24</v>
      </c>
      <c r="E226" s="26"/>
    </row>
    <row r="227" spans="1:5" ht="25.5">
      <c r="A227" s="20" t="str">
        <f t="shared" ca="1" si="9"/>
        <v>PU.210</v>
      </c>
      <c r="B227" s="21" t="s">
        <v>1002</v>
      </c>
      <c r="C227" s="22" t="s">
        <v>55</v>
      </c>
      <c r="D227" s="22" t="s">
        <v>24</v>
      </c>
      <c r="E227" s="26"/>
    </row>
    <row r="228" spans="1:5" ht="13.5">
      <c r="A228" s="20" t="str">
        <f t="shared" ca="1" si="9"/>
        <v>PU.211</v>
      </c>
      <c r="B228" s="21" t="s">
        <v>1003</v>
      </c>
      <c r="C228" s="22" t="s">
        <v>55</v>
      </c>
      <c r="D228" s="22" t="s">
        <v>24</v>
      </c>
      <c r="E228" s="26"/>
    </row>
    <row r="229" spans="1:5" ht="25.5">
      <c r="A229" s="20" t="str">
        <f t="shared" ca="1" si="9"/>
        <v>PU.212</v>
      </c>
      <c r="B229" s="21" t="s">
        <v>1004</v>
      </c>
      <c r="C229" s="22" t="s">
        <v>60</v>
      </c>
      <c r="D229" s="22" t="s">
        <v>24</v>
      </c>
      <c r="E229" s="26"/>
    </row>
    <row r="230" spans="1:5" ht="25.5">
      <c r="A230" s="20" t="str">
        <f t="shared" ca="1" si="9"/>
        <v>PU.213</v>
      </c>
      <c r="B230" s="21" t="s">
        <v>1005</v>
      </c>
      <c r="C230" s="22" t="s">
        <v>55</v>
      </c>
      <c r="D230" s="22" t="s">
        <v>24</v>
      </c>
      <c r="E230" s="26"/>
    </row>
    <row r="231" spans="1:5" ht="13.5">
      <c r="A231" s="20" t="str">
        <f t="shared" ca="1" si="9"/>
        <v>PU.214</v>
      </c>
      <c r="B231" s="21" t="s">
        <v>1006</v>
      </c>
      <c r="C231" s="22" t="s">
        <v>60</v>
      </c>
      <c r="D231" s="22" t="s">
        <v>24</v>
      </c>
      <c r="E231" s="26"/>
    </row>
    <row r="232" spans="1:5" ht="13.5">
      <c r="A232" s="20" t="str">
        <f t="shared" ca="1" si="9"/>
        <v>PU.215</v>
      </c>
      <c r="B232" s="21" t="s">
        <v>1007</v>
      </c>
      <c r="C232" s="22" t="s">
        <v>60</v>
      </c>
      <c r="D232" s="22" t="s">
        <v>24</v>
      </c>
      <c r="E232" s="26"/>
    </row>
    <row r="233" spans="1:5" ht="13.5">
      <c r="A233" s="20" t="str">
        <f t="shared" ca="1" si="9"/>
        <v>PU.216</v>
      </c>
      <c r="B233" s="21" t="s">
        <v>1008</v>
      </c>
      <c r="C233" s="22" t="s">
        <v>60</v>
      </c>
      <c r="D233" s="22" t="s">
        <v>24</v>
      </c>
      <c r="E233" s="26"/>
    </row>
    <row r="234" spans="1:5" ht="13.5">
      <c r="A234" s="20" t="str">
        <f t="shared" ca="1" si="9"/>
        <v>PU.217</v>
      </c>
      <c r="B234" s="21" t="s">
        <v>1009</v>
      </c>
      <c r="C234" s="22" t="s">
        <v>55</v>
      </c>
      <c r="D234" s="22" t="s">
        <v>24</v>
      </c>
      <c r="E234" s="26"/>
    </row>
    <row r="235" spans="1:5" ht="13.5">
      <c r="A235" s="20" t="str">
        <f t="shared" ca="1" si="9"/>
        <v>PU.218</v>
      </c>
      <c r="B235" s="21" t="s">
        <v>1010</v>
      </c>
      <c r="C235" s="22" t="s">
        <v>55</v>
      </c>
      <c r="D235" s="22" t="s">
        <v>24</v>
      </c>
      <c r="E235" s="26"/>
    </row>
    <row r="236" spans="1:5" ht="25.5">
      <c r="A236" s="20" t="str">
        <f t="shared" ca="1" si="9"/>
        <v>PU.219</v>
      </c>
      <c r="B236" s="21" t="s">
        <v>1011</v>
      </c>
      <c r="C236" s="22" t="s">
        <v>55</v>
      </c>
      <c r="D236" s="22" t="s">
        <v>24</v>
      </c>
      <c r="E236" s="26"/>
    </row>
    <row r="237" spans="1:5" ht="25.5">
      <c r="A237" s="20" t="str">
        <f t="shared" ca="1" si="9"/>
        <v>PU.220</v>
      </c>
      <c r="B237" s="21" t="s">
        <v>1012</v>
      </c>
      <c r="C237" s="22" t="s">
        <v>55</v>
      </c>
      <c r="D237" s="22" t="s">
        <v>24</v>
      </c>
      <c r="E237" s="26"/>
    </row>
    <row r="238" spans="1:5" ht="38.25">
      <c r="A238" s="20" t="str">
        <f t="shared" ca="1" si="9"/>
        <v>PU.221</v>
      </c>
      <c r="B238" s="21" t="s">
        <v>1013</v>
      </c>
      <c r="C238" s="22" t="s">
        <v>60</v>
      </c>
      <c r="D238" s="22" t="s">
        <v>24</v>
      </c>
      <c r="E238" s="26"/>
    </row>
    <row r="239" spans="1:5" ht="25.5">
      <c r="A239" s="20" t="str">
        <f t="shared" ca="1" si="9"/>
        <v>PU.222</v>
      </c>
      <c r="B239" s="21" t="s">
        <v>1014</v>
      </c>
      <c r="C239" s="22" t="s">
        <v>55</v>
      </c>
      <c r="D239" s="22" t="s">
        <v>24</v>
      </c>
      <c r="E239" s="26"/>
    </row>
    <row r="240" spans="1:5" ht="25.5">
      <c r="A240" s="20" t="str">
        <f t="shared" ca="1" si="9"/>
        <v>PU.223</v>
      </c>
      <c r="B240" s="29" t="s">
        <v>1015</v>
      </c>
      <c r="C240" s="22" t="s">
        <v>55</v>
      </c>
      <c r="D240" s="22" t="s">
        <v>24</v>
      </c>
      <c r="E240" s="26"/>
    </row>
    <row r="241" spans="1:5" ht="15.95" customHeight="1">
      <c r="A241" s="20" t="str">
        <f t="shared" ca="1" si="9"/>
        <v>PU.224</v>
      </c>
      <c r="B241" s="29" t="s">
        <v>1016</v>
      </c>
      <c r="C241" s="22" t="s">
        <v>55</v>
      </c>
      <c r="D241" s="22" t="s">
        <v>24</v>
      </c>
      <c r="E241" s="26"/>
    </row>
    <row r="242" spans="1:5" ht="13.5">
      <c r="A242" s="114" t="s">
        <v>357</v>
      </c>
      <c r="B242" s="114"/>
      <c r="C242" s="113"/>
      <c r="D242" s="113"/>
      <c r="E242" s="113"/>
    </row>
    <row r="243" spans="1:5" ht="13.5">
      <c r="A243" s="20" t="str">
        <f t="shared" ref="A243:A257" ca="1" si="10">IF(ISNUMBER(VALUE(RIGHT(INDIRECT(ADDRESS(ROW()-1,COLUMN())),1))),("PU."&amp;RIGHT(INDIRECT(ADDRESS(ROW()-1,COLUMN())),LEN(INDIRECT(ADDRESS(ROW()-1,COLUMN())))-FIND(".",INDIRECT(ADDRESS(ROW()-1,COLUMN()))))+1),("PU."&amp;RIGHT(INDIRECT(ADDRESS(ROW()-2,COLUMN())),LEN(INDIRECT(ADDRESS(ROW()-2,COLUMN())))-FIND(".",INDIRECT(ADDRESS(ROW()-2,COLUMN()))))+1))</f>
        <v>PU.225</v>
      </c>
      <c r="B243" s="21" t="s">
        <v>1017</v>
      </c>
      <c r="C243" s="22" t="s">
        <v>55</v>
      </c>
      <c r="D243" s="22" t="s">
        <v>24</v>
      </c>
      <c r="E243" s="26"/>
    </row>
    <row r="244" spans="1:5" ht="25.5">
      <c r="A244" s="20" t="str">
        <f t="shared" ca="1" si="10"/>
        <v>PU.226</v>
      </c>
      <c r="B244" s="21" t="s">
        <v>1018</v>
      </c>
      <c r="C244" s="22" t="s">
        <v>60</v>
      </c>
      <c r="D244" s="22" t="s">
        <v>24</v>
      </c>
      <c r="E244" s="26"/>
    </row>
    <row r="245" spans="1:5" ht="25.5">
      <c r="A245" s="20" t="str">
        <f t="shared" ca="1" si="10"/>
        <v>PU.227</v>
      </c>
      <c r="B245" s="21" t="s">
        <v>1019</v>
      </c>
      <c r="C245" s="22" t="s">
        <v>55</v>
      </c>
      <c r="D245" s="22" t="s">
        <v>24</v>
      </c>
      <c r="E245" s="26"/>
    </row>
    <row r="246" spans="1:5" ht="25.5">
      <c r="A246" s="20" t="str">
        <f t="shared" ca="1" si="10"/>
        <v>PU.228</v>
      </c>
      <c r="B246" s="21" t="s">
        <v>1020</v>
      </c>
      <c r="C246" s="22" t="s">
        <v>60</v>
      </c>
      <c r="D246" s="22" t="s">
        <v>24</v>
      </c>
      <c r="E246" s="26"/>
    </row>
    <row r="247" spans="1:5" ht="30.6" customHeight="1">
      <c r="A247" s="20" t="str">
        <f t="shared" ca="1" si="10"/>
        <v>PU.229</v>
      </c>
      <c r="B247" s="21" t="s">
        <v>1021</v>
      </c>
      <c r="C247" s="22" t="s">
        <v>60</v>
      </c>
      <c r="D247" s="22" t="s">
        <v>24</v>
      </c>
      <c r="E247" s="26"/>
    </row>
    <row r="248" spans="1:5" ht="13.5">
      <c r="A248" s="20" t="str">
        <f t="shared" ca="1" si="10"/>
        <v>PU.230</v>
      </c>
      <c r="B248" s="21" t="s">
        <v>1022</v>
      </c>
      <c r="C248" s="22" t="s">
        <v>55</v>
      </c>
      <c r="D248" s="22" t="s">
        <v>24</v>
      </c>
      <c r="E248" s="26"/>
    </row>
    <row r="249" spans="1:5" ht="25.5">
      <c r="A249" s="20" t="str">
        <f t="shared" ca="1" si="10"/>
        <v>PU.231</v>
      </c>
      <c r="B249" s="21" t="s">
        <v>1023</v>
      </c>
      <c r="C249" s="22" t="s">
        <v>55</v>
      </c>
      <c r="D249" s="22" t="s">
        <v>24</v>
      </c>
      <c r="E249" s="26"/>
    </row>
    <row r="250" spans="1:5" ht="13.5">
      <c r="A250" s="20" t="str">
        <f t="shared" ca="1" si="10"/>
        <v>PU.232</v>
      </c>
      <c r="B250" s="21" t="s">
        <v>1024</v>
      </c>
      <c r="C250" s="22" t="s">
        <v>60</v>
      </c>
      <c r="D250" s="22" t="s">
        <v>24</v>
      </c>
      <c r="E250" s="26"/>
    </row>
    <row r="251" spans="1:5" ht="14.45" customHeight="1">
      <c r="A251" s="20" t="str">
        <f t="shared" ca="1" si="10"/>
        <v>PU.233</v>
      </c>
      <c r="B251" s="29" t="s">
        <v>1025</v>
      </c>
      <c r="C251" s="22" t="s">
        <v>55</v>
      </c>
      <c r="D251" s="22" t="s">
        <v>24</v>
      </c>
      <c r="E251" s="26"/>
    </row>
    <row r="252" spans="1:5" ht="13.5">
      <c r="A252" s="20" t="str">
        <f t="shared" ca="1" si="10"/>
        <v>PU.234</v>
      </c>
      <c r="B252" s="29" t="s">
        <v>1026</v>
      </c>
      <c r="C252" s="22" t="s">
        <v>55</v>
      </c>
      <c r="D252" s="22" t="s">
        <v>24</v>
      </c>
      <c r="E252" s="123"/>
    </row>
    <row r="253" spans="1:5" ht="13.5">
      <c r="A253" s="20" t="str">
        <f t="shared" ca="1" si="10"/>
        <v>PU.235</v>
      </c>
      <c r="B253" s="29" t="s">
        <v>1027</v>
      </c>
      <c r="C253" s="22" t="s">
        <v>55</v>
      </c>
      <c r="D253" s="22" t="s">
        <v>24</v>
      </c>
      <c r="E253" s="123"/>
    </row>
    <row r="254" spans="1:5" ht="51">
      <c r="A254" s="20" t="str">
        <f t="shared" ca="1" si="10"/>
        <v>PU.236</v>
      </c>
      <c r="B254" s="29" t="s">
        <v>1028</v>
      </c>
      <c r="C254" s="22" t="s">
        <v>55</v>
      </c>
      <c r="D254" s="22" t="s">
        <v>24</v>
      </c>
      <c r="E254" s="123"/>
    </row>
    <row r="255" spans="1:5" s="12" customFormat="1" ht="13.5">
      <c r="A255" s="20" t="str">
        <f t="shared" ca="1" si="10"/>
        <v>PU.237</v>
      </c>
      <c r="B255" s="21" t="s">
        <v>1029</v>
      </c>
      <c r="C255" s="22" t="s">
        <v>60</v>
      </c>
      <c r="D255" s="22" t="s">
        <v>24</v>
      </c>
      <c r="E255" s="26"/>
    </row>
    <row r="256" spans="1:5" s="12" customFormat="1" ht="25.5">
      <c r="A256" s="20" t="str">
        <f t="shared" ca="1" si="10"/>
        <v>PU.238</v>
      </c>
      <c r="B256" s="21" t="s">
        <v>231</v>
      </c>
      <c r="C256" s="22" t="s">
        <v>55</v>
      </c>
      <c r="D256" s="22" t="s">
        <v>24</v>
      </c>
      <c r="E256" s="21"/>
    </row>
    <row r="257" spans="1:5" s="12" customFormat="1" ht="13.5">
      <c r="A257" s="20" t="str">
        <f t="shared" ca="1" si="10"/>
        <v>PU.239</v>
      </c>
      <c r="B257" s="21" t="s">
        <v>1030</v>
      </c>
      <c r="C257" s="22" t="s">
        <v>55</v>
      </c>
      <c r="D257" s="22" t="s">
        <v>24</v>
      </c>
      <c r="E257" s="21"/>
    </row>
  </sheetData>
  <mergeCells count="9">
    <mergeCell ref="A201:B201"/>
    <mergeCell ref="A143:B143"/>
    <mergeCell ref="A54:B54"/>
    <mergeCell ref="A7:E7"/>
    <mergeCell ref="C2:E2"/>
    <mergeCell ref="C3:E3"/>
    <mergeCell ref="C4:E4"/>
    <mergeCell ref="C5:E5"/>
    <mergeCell ref="C6:E6"/>
  </mergeCells>
  <phoneticPr fontId="36" type="noConversion"/>
  <conditionalFormatting sqref="B3">
    <cfRule type="duplicateValues" dxfId="36" priority="1"/>
  </conditionalFormatting>
  <conditionalFormatting sqref="B4:B6">
    <cfRule type="duplicateValues" dxfId="3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A5D"/>
  </sheetPr>
  <dimension ref="A1:E180"/>
  <sheetViews>
    <sheetView topLeftCell="A158" zoomScaleNormal="100" zoomScaleSheetLayoutView="100" workbookViewId="0">
      <selection activeCell="B170" sqref="B170"/>
    </sheetView>
  </sheetViews>
  <sheetFormatPr defaultColWidth="9.375" defaultRowHeight="13.5"/>
  <cols>
    <col min="1" max="1" width="9.5" style="31" customWidth="1"/>
    <col min="2" max="2" width="60.5" style="12" customWidth="1"/>
    <col min="3" max="4" width="11.5" style="39" customWidth="1"/>
    <col min="5" max="5" width="40.5" style="12" customWidth="1"/>
    <col min="6" max="16384" width="9.375" style="12"/>
  </cols>
  <sheetData>
    <row r="1" spans="1:5" s="149" customFormat="1" ht="13.9">
      <c r="A1" s="308" t="s">
        <v>21</v>
      </c>
      <c r="B1" s="308" t="s">
        <v>22</v>
      </c>
      <c r="C1" s="309" t="s">
        <v>23</v>
      </c>
      <c r="D1" s="309"/>
      <c r="E1" s="309"/>
    </row>
    <row r="2" spans="1:5" customFormat="1" ht="42" customHeight="1">
      <c r="A2" s="310" t="s">
        <v>24</v>
      </c>
      <c r="B2" s="311" t="s">
        <v>39</v>
      </c>
      <c r="C2" s="422" t="s">
        <v>40</v>
      </c>
      <c r="D2" s="422"/>
      <c r="E2" s="422"/>
    </row>
    <row r="3" spans="1:5" customFormat="1" ht="49.5" customHeight="1">
      <c r="A3" s="310" t="s">
        <v>27</v>
      </c>
      <c r="B3" s="338" t="s">
        <v>253</v>
      </c>
      <c r="C3" s="422" t="s">
        <v>42</v>
      </c>
      <c r="D3" s="422"/>
      <c r="E3" s="422"/>
    </row>
    <row r="4" spans="1:5" customFormat="1" ht="59.1" customHeight="1">
      <c r="A4" s="310" t="s">
        <v>30</v>
      </c>
      <c r="B4" s="307" t="s">
        <v>43</v>
      </c>
      <c r="C4" s="422" t="s">
        <v>44</v>
      </c>
      <c r="D4" s="422"/>
      <c r="E4" s="422"/>
    </row>
    <row r="5" spans="1:5" customFormat="1" ht="78.95" customHeight="1">
      <c r="A5" s="310" t="s">
        <v>33</v>
      </c>
      <c r="B5" s="307" t="s">
        <v>45</v>
      </c>
      <c r="C5" s="422" t="s">
        <v>46</v>
      </c>
      <c r="D5" s="422"/>
      <c r="E5" s="422"/>
    </row>
    <row r="6" spans="1:5" customFormat="1">
      <c r="A6" s="310" t="s">
        <v>36</v>
      </c>
      <c r="B6" s="307" t="s">
        <v>37</v>
      </c>
      <c r="C6" s="422" t="s">
        <v>38</v>
      </c>
      <c r="D6" s="422"/>
      <c r="E6" s="422"/>
    </row>
    <row r="7" spans="1:5" ht="15">
      <c r="A7" s="424" t="s">
        <v>1031</v>
      </c>
      <c r="B7" s="425"/>
      <c r="C7" s="425"/>
      <c r="D7" s="425"/>
      <c r="E7" s="426"/>
    </row>
    <row r="8" spans="1:5" ht="27.75">
      <c r="A8" s="72" t="s">
        <v>47</v>
      </c>
      <c r="B8" s="72" t="s">
        <v>255</v>
      </c>
      <c r="C8" s="72" t="s">
        <v>49</v>
      </c>
      <c r="D8" s="72" t="s">
        <v>50</v>
      </c>
      <c r="E8" s="72" t="s">
        <v>51</v>
      </c>
    </row>
    <row r="9" spans="1:5" ht="13.9">
      <c r="A9" s="112" t="s">
        <v>256</v>
      </c>
      <c r="B9" s="112"/>
      <c r="C9" s="112"/>
      <c r="D9" s="112"/>
      <c r="E9" s="112"/>
    </row>
    <row r="10" spans="1:5" ht="40.5" customHeight="1">
      <c r="A10" s="20" t="s">
        <v>1032</v>
      </c>
      <c r="B10" s="54" t="s">
        <v>1033</v>
      </c>
      <c r="C10" s="22" t="s">
        <v>55</v>
      </c>
      <c r="D10" s="22" t="s">
        <v>24</v>
      </c>
      <c r="E10" s="21"/>
    </row>
    <row r="11" spans="1:5" ht="27.6" customHeight="1">
      <c r="A11" s="20" t="s">
        <v>1034</v>
      </c>
      <c r="B11" s="21" t="s">
        <v>1035</v>
      </c>
      <c r="C11" s="22" t="s">
        <v>55</v>
      </c>
      <c r="D11" s="22" t="s">
        <v>24</v>
      </c>
      <c r="E11" s="21"/>
    </row>
    <row r="12" spans="1:5" ht="27.95" customHeight="1">
      <c r="A12" s="20" t="s">
        <v>1036</v>
      </c>
      <c r="B12" s="21" t="s">
        <v>1037</v>
      </c>
      <c r="C12" s="22" t="s">
        <v>55</v>
      </c>
      <c r="D12" s="22" t="s">
        <v>24</v>
      </c>
      <c r="E12" s="21"/>
    </row>
    <row r="13" spans="1:5">
      <c r="A13" s="20" t="s">
        <v>1038</v>
      </c>
      <c r="B13" s="21" t="s">
        <v>1039</v>
      </c>
      <c r="C13" s="22" t="s">
        <v>55</v>
      </c>
      <c r="D13" s="22" t="s">
        <v>24</v>
      </c>
      <c r="E13" s="21"/>
    </row>
    <row r="14" spans="1:5" ht="25.5">
      <c r="A14" s="20" t="s">
        <v>1040</v>
      </c>
      <c r="B14" s="21" t="s">
        <v>1041</v>
      </c>
      <c r="C14" s="22" t="s">
        <v>55</v>
      </c>
      <c r="D14" s="22" t="s">
        <v>24</v>
      </c>
      <c r="E14" s="21"/>
    </row>
    <row r="15" spans="1:5" ht="27.6" customHeight="1">
      <c r="A15" s="20" t="s">
        <v>1042</v>
      </c>
      <c r="B15" s="63" t="s">
        <v>1043</v>
      </c>
      <c r="C15" s="22" t="s">
        <v>55</v>
      </c>
      <c r="D15" s="22" t="s">
        <v>24</v>
      </c>
      <c r="E15" s="21" t="s">
        <v>1044</v>
      </c>
    </row>
    <row r="16" spans="1:5" ht="51.4" customHeight="1">
      <c r="A16" s="20" t="s">
        <v>1045</v>
      </c>
      <c r="B16" s="55" t="s">
        <v>1046</v>
      </c>
      <c r="C16" s="22" t="s">
        <v>55</v>
      </c>
      <c r="D16" s="22" t="s">
        <v>24</v>
      </c>
      <c r="E16" s="21"/>
    </row>
    <row r="17" spans="1:5" ht="27.6" customHeight="1">
      <c r="A17" s="20" t="s">
        <v>1047</v>
      </c>
      <c r="B17" s="55" t="s">
        <v>1048</v>
      </c>
      <c r="C17" s="22" t="s">
        <v>55</v>
      </c>
      <c r="D17" s="22" t="s">
        <v>24</v>
      </c>
      <c r="E17" s="21"/>
    </row>
    <row r="18" spans="1:5" ht="38.25">
      <c r="A18" s="20" t="s">
        <v>1049</v>
      </c>
      <c r="B18" s="54" t="s">
        <v>1050</v>
      </c>
      <c r="C18" s="22" t="s">
        <v>55</v>
      </c>
      <c r="D18" s="22" t="s">
        <v>24</v>
      </c>
      <c r="E18" s="21"/>
    </row>
    <row r="19" spans="1:5" ht="25.5">
      <c r="A19" s="20" t="s">
        <v>1051</v>
      </c>
      <c r="B19" s="63" t="s">
        <v>1052</v>
      </c>
      <c r="C19" s="22" t="s">
        <v>55</v>
      </c>
      <c r="D19" s="22" t="s">
        <v>24</v>
      </c>
      <c r="E19" s="21"/>
    </row>
    <row r="20" spans="1:5" ht="38.25">
      <c r="A20" s="20" t="s">
        <v>1053</v>
      </c>
      <c r="B20" s="67" t="s">
        <v>1054</v>
      </c>
      <c r="C20" s="22" t="s">
        <v>55</v>
      </c>
      <c r="D20" s="22" t="s">
        <v>24</v>
      </c>
      <c r="E20" s="21"/>
    </row>
    <row r="21" spans="1:5">
      <c r="A21" s="20" t="s">
        <v>1055</v>
      </c>
      <c r="B21" s="55" t="s">
        <v>1056</v>
      </c>
      <c r="C21" s="22" t="s">
        <v>55</v>
      </c>
      <c r="D21" s="22" t="s">
        <v>24</v>
      </c>
      <c r="E21" s="21"/>
    </row>
    <row r="22" spans="1:5" ht="25.5">
      <c r="A22" s="20" t="s">
        <v>1057</v>
      </c>
      <c r="B22" s="54" t="s">
        <v>1058</v>
      </c>
      <c r="C22" s="22" t="s">
        <v>55</v>
      </c>
      <c r="D22" s="22" t="s">
        <v>24</v>
      </c>
      <c r="E22" s="21"/>
    </row>
    <row r="23" spans="1:5" ht="37.15" customHeight="1">
      <c r="A23" s="20" t="s">
        <v>1059</v>
      </c>
      <c r="B23" s="54" t="s">
        <v>1060</v>
      </c>
      <c r="C23" s="22" t="s">
        <v>60</v>
      </c>
      <c r="D23" s="22" t="s">
        <v>24</v>
      </c>
      <c r="E23" s="21"/>
    </row>
    <row r="24" spans="1:5">
      <c r="A24" s="20" t="s">
        <v>1061</v>
      </c>
      <c r="B24" s="55" t="s">
        <v>1062</v>
      </c>
      <c r="C24" s="22" t="s">
        <v>60</v>
      </c>
      <c r="D24" s="22" t="s">
        <v>24</v>
      </c>
      <c r="E24" s="21"/>
    </row>
    <row r="25" spans="1:5" ht="25.5">
      <c r="A25" s="20" t="s">
        <v>1063</v>
      </c>
      <c r="B25" s="55" t="s">
        <v>1064</v>
      </c>
      <c r="C25" s="22" t="s">
        <v>55</v>
      </c>
      <c r="D25" s="22" t="s">
        <v>24</v>
      </c>
      <c r="E25" s="21"/>
    </row>
    <row r="26" spans="1:5" ht="25.5">
      <c r="A26" s="20" t="s">
        <v>1065</v>
      </c>
      <c r="B26" s="54" t="s">
        <v>1066</v>
      </c>
      <c r="C26" s="22" t="s">
        <v>60</v>
      </c>
      <c r="D26" s="22" t="s">
        <v>24</v>
      </c>
      <c r="E26" s="21"/>
    </row>
    <row r="27" spans="1:5" ht="25.5">
      <c r="A27" s="20" t="s">
        <v>1067</v>
      </c>
      <c r="B27" s="55" t="s">
        <v>1068</v>
      </c>
      <c r="C27" s="22" t="s">
        <v>60</v>
      </c>
      <c r="D27" s="22" t="s">
        <v>24</v>
      </c>
      <c r="E27" s="21"/>
    </row>
    <row r="28" spans="1:5">
      <c r="A28" s="20" t="s">
        <v>1069</v>
      </c>
      <c r="B28" s="34" t="s">
        <v>1070</v>
      </c>
      <c r="C28" s="22" t="s">
        <v>55</v>
      </c>
      <c r="D28" s="22" t="s">
        <v>24</v>
      </c>
      <c r="E28" s="21"/>
    </row>
    <row r="29" spans="1:5">
      <c r="A29" s="113" t="s">
        <v>1071</v>
      </c>
      <c r="B29" s="113"/>
      <c r="C29" s="113"/>
      <c r="D29" s="113"/>
      <c r="E29" s="113"/>
    </row>
    <row r="30" spans="1:5" ht="25.15" customHeight="1">
      <c r="A30" s="20" t="str">
        <f t="shared" ref="A30:A88" ca="1" si="0">IF(ISNUMBER(VALUE(RIGHT(INDIRECT(ADDRESS(ROW()-1,COLUMN())),1))),("AR."&amp;RIGHT(INDIRECT(ADDRESS(ROW()-1,COLUMN())),LEN(INDIRECT(ADDRESS(ROW()-1,COLUMN())))-FIND(".",INDIRECT(ADDRESS(ROW()-1,COLUMN()))))+1),("AR."&amp;RIGHT(INDIRECT(ADDRESS(ROW()-2,COLUMN())),LEN(INDIRECT(ADDRESS(ROW()-2,COLUMN())))-FIND(".",INDIRECT(ADDRESS(ROW()-2,COLUMN()))))+1))</f>
        <v>AR.22</v>
      </c>
      <c r="B30" s="54" t="s">
        <v>1072</v>
      </c>
      <c r="C30" s="22" t="s">
        <v>55</v>
      </c>
      <c r="D30" s="22" t="s">
        <v>24</v>
      </c>
      <c r="E30" s="21"/>
    </row>
    <row r="31" spans="1:5">
      <c r="A31" s="20" t="str">
        <f t="shared" ca="1" si="0"/>
        <v>AR.23</v>
      </c>
      <c r="B31" s="54" t="s">
        <v>1073</v>
      </c>
      <c r="C31" s="22" t="s">
        <v>60</v>
      </c>
      <c r="D31" s="22" t="s">
        <v>24</v>
      </c>
      <c r="E31" s="21"/>
    </row>
    <row r="32" spans="1:5" ht="25.5">
      <c r="A32" s="20" t="str">
        <f t="shared" ca="1" si="0"/>
        <v>AR.24</v>
      </c>
      <c r="B32" s="54" t="s">
        <v>1074</v>
      </c>
      <c r="C32" s="22" t="s">
        <v>60</v>
      </c>
      <c r="D32" s="22" t="s">
        <v>24</v>
      </c>
      <c r="E32" s="21"/>
    </row>
    <row r="33" spans="1:5">
      <c r="A33" s="439" t="s">
        <v>1075</v>
      </c>
      <c r="B33" s="439"/>
      <c r="C33" s="22"/>
      <c r="D33" s="22"/>
      <c r="E33" s="21"/>
    </row>
    <row r="34" spans="1:5">
      <c r="A34" s="20" t="str">
        <f t="shared" ca="1" si="0"/>
        <v>AR.25</v>
      </c>
      <c r="B34" s="286" t="s">
        <v>1076</v>
      </c>
      <c r="C34" s="22" t="s">
        <v>55</v>
      </c>
      <c r="D34" s="22" t="s">
        <v>24</v>
      </c>
      <c r="E34" s="21"/>
    </row>
    <row r="35" spans="1:5">
      <c r="A35" s="20" t="str">
        <f t="shared" ca="1" si="0"/>
        <v>AR.26</v>
      </c>
      <c r="B35" s="286" t="s">
        <v>1077</v>
      </c>
      <c r="C35" s="22" t="s">
        <v>55</v>
      </c>
      <c r="D35" s="22" t="s">
        <v>24</v>
      </c>
      <c r="E35" s="21"/>
    </row>
    <row r="36" spans="1:5">
      <c r="A36" s="20" t="str">
        <f t="shared" ca="1" si="0"/>
        <v>AR.27</v>
      </c>
      <c r="B36" s="286" t="s">
        <v>1078</v>
      </c>
      <c r="C36" s="22" t="s">
        <v>55</v>
      </c>
      <c r="D36" s="22" t="s">
        <v>24</v>
      </c>
      <c r="E36" s="21"/>
    </row>
    <row r="37" spans="1:5">
      <c r="A37" s="20" t="str">
        <f t="shared" ca="1" si="0"/>
        <v>AR.28</v>
      </c>
      <c r="B37" s="286" t="s">
        <v>1079</v>
      </c>
      <c r="C37" s="22" t="s">
        <v>55</v>
      </c>
      <c r="D37" s="22" t="s">
        <v>24</v>
      </c>
      <c r="E37" s="21"/>
    </row>
    <row r="38" spans="1:5">
      <c r="A38" s="20" t="str">
        <f t="shared" ca="1" si="0"/>
        <v>AR.29</v>
      </c>
      <c r="B38" s="286" t="s">
        <v>1080</v>
      </c>
      <c r="C38" s="22" t="s">
        <v>55</v>
      </c>
      <c r="D38" s="22" t="s">
        <v>24</v>
      </c>
      <c r="E38" s="21"/>
    </row>
    <row r="39" spans="1:5">
      <c r="A39" s="20" t="str">
        <f t="shared" ca="1" si="0"/>
        <v>AR.30</v>
      </c>
      <c r="B39" s="286" t="s">
        <v>1081</v>
      </c>
      <c r="C39" s="22" t="s">
        <v>55</v>
      </c>
      <c r="D39" s="22" t="s">
        <v>24</v>
      </c>
      <c r="E39" s="21"/>
    </row>
    <row r="40" spans="1:5" ht="25.5">
      <c r="A40" s="20" t="str">
        <f t="shared" ca="1" si="0"/>
        <v>AR.31</v>
      </c>
      <c r="B40" s="286" t="s">
        <v>1082</v>
      </c>
      <c r="C40" s="22" t="s">
        <v>55</v>
      </c>
      <c r="D40" s="22" t="s">
        <v>24</v>
      </c>
      <c r="E40" s="21" t="s">
        <v>137</v>
      </c>
    </row>
    <row r="41" spans="1:5">
      <c r="A41" s="20" t="str">
        <f t="shared" ca="1" si="0"/>
        <v>AR.32</v>
      </c>
      <c r="B41" s="286" t="s">
        <v>1083</v>
      </c>
      <c r="C41" s="22" t="s">
        <v>55</v>
      </c>
      <c r="D41" s="22" t="s">
        <v>24</v>
      </c>
      <c r="E41" s="21"/>
    </row>
    <row r="42" spans="1:5">
      <c r="A42" s="20" t="str">
        <f t="shared" ca="1" si="0"/>
        <v>AR.33</v>
      </c>
      <c r="B42" s="286" t="s">
        <v>1084</v>
      </c>
      <c r="C42" s="22" t="s">
        <v>55</v>
      </c>
      <c r="D42" s="22" t="s">
        <v>24</v>
      </c>
      <c r="E42" s="21"/>
    </row>
    <row r="43" spans="1:5">
      <c r="A43" s="20" t="str">
        <f t="shared" ca="1" si="0"/>
        <v>AR.34</v>
      </c>
      <c r="B43" s="286" t="s">
        <v>1085</v>
      </c>
      <c r="C43" s="22" t="s">
        <v>55</v>
      </c>
      <c r="D43" s="22" t="s">
        <v>24</v>
      </c>
      <c r="E43" s="21"/>
    </row>
    <row r="44" spans="1:5">
      <c r="A44" s="20" t="str">
        <f t="shared" ca="1" si="0"/>
        <v>AR.35</v>
      </c>
      <c r="B44" s="286" t="s">
        <v>1086</v>
      </c>
      <c r="C44" s="22" t="s">
        <v>55</v>
      </c>
      <c r="D44" s="22" t="s">
        <v>24</v>
      </c>
      <c r="E44" s="21"/>
    </row>
    <row r="45" spans="1:5">
      <c r="A45" s="20" t="str">
        <f t="shared" ca="1" si="0"/>
        <v>AR.36</v>
      </c>
      <c r="B45" s="286" t="s">
        <v>1087</v>
      </c>
      <c r="C45" s="22" t="s">
        <v>55</v>
      </c>
      <c r="D45" s="22" t="s">
        <v>24</v>
      </c>
      <c r="E45" s="21"/>
    </row>
    <row r="46" spans="1:5">
      <c r="A46" s="20" t="str">
        <f t="shared" ca="1" si="0"/>
        <v>AR.37</v>
      </c>
      <c r="B46" s="286" t="s">
        <v>1088</v>
      </c>
      <c r="C46" s="22" t="s">
        <v>55</v>
      </c>
      <c r="D46" s="22" t="s">
        <v>24</v>
      </c>
      <c r="E46" s="21"/>
    </row>
    <row r="47" spans="1:5">
      <c r="A47" s="20" t="str">
        <f t="shared" ca="1" si="0"/>
        <v>AR.38</v>
      </c>
      <c r="B47" s="286" t="s">
        <v>1089</v>
      </c>
      <c r="C47" s="22" t="s">
        <v>60</v>
      </c>
      <c r="D47" s="22" t="s">
        <v>24</v>
      </c>
      <c r="E47" s="21"/>
    </row>
    <row r="48" spans="1:5">
      <c r="A48" s="20" t="str">
        <f t="shared" ca="1" si="0"/>
        <v>AR.39</v>
      </c>
      <c r="B48" s="286" t="s">
        <v>1090</v>
      </c>
      <c r="C48" s="22" t="s">
        <v>60</v>
      </c>
      <c r="D48" s="22" t="s">
        <v>24</v>
      </c>
      <c r="E48" s="21"/>
    </row>
    <row r="49" spans="1:5">
      <c r="A49" s="20" t="str">
        <f t="shared" ca="1" si="0"/>
        <v>AR.40</v>
      </c>
      <c r="B49" s="287" t="s">
        <v>1091</v>
      </c>
      <c r="C49" s="22" t="s">
        <v>60</v>
      </c>
      <c r="D49" s="22" t="s">
        <v>24</v>
      </c>
      <c r="E49" s="21"/>
    </row>
    <row r="50" spans="1:5">
      <c r="A50" s="20" t="str">
        <f t="shared" ca="1" si="0"/>
        <v>AR.41</v>
      </c>
      <c r="B50" s="287" t="s">
        <v>1092</v>
      </c>
      <c r="C50" s="22" t="s">
        <v>60</v>
      </c>
      <c r="D50" s="22" t="s">
        <v>24</v>
      </c>
      <c r="E50" s="21"/>
    </row>
    <row r="51" spans="1:5">
      <c r="A51" s="20" t="str">
        <f t="shared" ca="1" si="0"/>
        <v>AR.42</v>
      </c>
      <c r="B51" s="287" t="s">
        <v>1093</v>
      </c>
      <c r="C51" s="22" t="s">
        <v>60</v>
      </c>
      <c r="D51" s="22" t="s">
        <v>24</v>
      </c>
      <c r="E51" s="21"/>
    </row>
    <row r="52" spans="1:5">
      <c r="A52" s="20" t="str">
        <f t="shared" ca="1" si="0"/>
        <v>AR.43</v>
      </c>
      <c r="B52" s="287" t="s">
        <v>1094</v>
      </c>
      <c r="C52" s="22" t="s">
        <v>60</v>
      </c>
      <c r="D52" s="22" t="s">
        <v>24</v>
      </c>
      <c r="E52" s="21"/>
    </row>
    <row r="53" spans="1:5">
      <c r="A53" s="20" t="str">
        <f t="shared" ca="1" si="0"/>
        <v>AR.44</v>
      </c>
      <c r="B53" s="287" t="s">
        <v>1095</v>
      </c>
      <c r="C53" s="22" t="s">
        <v>60</v>
      </c>
      <c r="D53" s="22" t="s">
        <v>24</v>
      </c>
      <c r="E53" s="21"/>
    </row>
    <row r="54" spans="1:5">
      <c r="A54" s="20" t="str">
        <f t="shared" ca="1" si="0"/>
        <v>AR.45</v>
      </c>
      <c r="B54" s="287" t="s">
        <v>1096</v>
      </c>
      <c r="C54" s="22" t="s">
        <v>60</v>
      </c>
      <c r="D54" s="22" t="s">
        <v>24</v>
      </c>
      <c r="E54" s="21"/>
    </row>
    <row r="55" spans="1:5">
      <c r="A55" s="20" t="str">
        <f t="shared" ca="1" si="0"/>
        <v>AR.46</v>
      </c>
      <c r="B55" s="287" t="s">
        <v>1097</v>
      </c>
      <c r="C55" s="22" t="s">
        <v>60</v>
      </c>
      <c r="D55" s="22" t="s">
        <v>24</v>
      </c>
      <c r="E55" s="21"/>
    </row>
    <row r="56" spans="1:5">
      <c r="A56" s="20" t="str">
        <f t="shared" ca="1" si="0"/>
        <v>AR.47</v>
      </c>
      <c r="B56" s="287" t="s">
        <v>1098</v>
      </c>
      <c r="C56" s="22" t="s">
        <v>60</v>
      </c>
      <c r="D56" s="22" t="s">
        <v>24</v>
      </c>
      <c r="E56" s="21"/>
    </row>
    <row r="57" spans="1:5">
      <c r="A57" s="20" t="str">
        <f t="shared" ca="1" si="0"/>
        <v>AR.48</v>
      </c>
      <c r="B57" s="287" t="s">
        <v>982</v>
      </c>
      <c r="C57" s="22" t="s">
        <v>60</v>
      </c>
      <c r="D57" s="22" t="s">
        <v>24</v>
      </c>
      <c r="E57" s="21"/>
    </row>
    <row r="58" spans="1:5" ht="38.25">
      <c r="A58" s="20" t="str">
        <f t="shared" ca="1" si="0"/>
        <v>AR.49</v>
      </c>
      <c r="B58" s="59" t="s">
        <v>1099</v>
      </c>
      <c r="C58" s="22" t="s">
        <v>60</v>
      </c>
      <c r="D58" s="22" t="s">
        <v>24</v>
      </c>
      <c r="E58" s="21"/>
    </row>
    <row r="59" spans="1:5">
      <c r="A59" s="20" t="str">
        <f t="shared" ca="1" si="0"/>
        <v>AR.50</v>
      </c>
      <c r="B59" s="55" t="s">
        <v>1100</v>
      </c>
      <c r="C59" s="22" t="s">
        <v>55</v>
      </c>
      <c r="D59" s="22" t="s">
        <v>24</v>
      </c>
      <c r="E59" s="21"/>
    </row>
    <row r="60" spans="1:5" ht="25.5">
      <c r="A60" s="20" t="str">
        <f t="shared" ca="1" si="0"/>
        <v>AR.51</v>
      </c>
      <c r="B60" s="54" t="s">
        <v>1101</v>
      </c>
      <c r="C60" s="22" t="s">
        <v>60</v>
      </c>
      <c r="D60" s="22" t="s">
        <v>24</v>
      </c>
      <c r="E60" s="21"/>
    </row>
    <row r="61" spans="1:5" ht="53.45" customHeight="1">
      <c r="A61" s="20" t="str">
        <f t="shared" ca="1" si="0"/>
        <v>AR.52</v>
      </c>
      <c r="B61" s="54" t="s">
        <v>1102</v>
      </c>
      <c r="C61" s="22" t="s">
        <v>60</v>
      </c>
      <c r="D61" s="22" t="s">
        <v>24</v>
      </c>
      <c r="E61" s="21"/>
    </row>
    <row r="62" spans="1:5" ht="25.5">
      <c r="A62" s="20" t="str">
        <f t="shared" ca="1" si="0"/>
        <v>AR.53</v>
      </c>
      <c r="B62" s="54" t="s">
        <v>1103</v>
      </c>
      <c r="C62" s="22" t="s">
        <v>55</v>
      </c>
      <c r="D62" s="22" t="s">
        <v>24</v>
      </c>
      <c r="E62" s="21"/>
    </row>
    <row r="63" spans="1:5" ht="25.5">
      <c r="A63" s="20" t="str">
        <f t="shared" ca="1" si="0"/>
        <v>AR.54</v>
      </c>
      <c r="B63" s="54" t="s">
        <v>1104</v>
      </c>
      <c r="C63" s="22" t="s">
        <v>55</v>
      </c>
      <c r="D63" s="22" t="s">
        <v>24</v>
      </c>
      <c r="E63" s="21"/>
    </row>
    <row r="64" spans="1:5" ht="25.5">
      <c r="A64" s="20" t="str">
        <f t="shared" ca="1" si="0"/>
        <v>AR.55</v>
      </c>
      <c r="B64" s="63" t="s">
        <v>1105</v>
      </c>
      <c r="C64" s="22" t="s">
        <v>60</v>
      </c>
      <c r="D64" s="22" t="s">
        <v>30</v>
      </c>
      <c r="E64" s="21"/>
    </row>
    <row r="65" spans="1:5" ht="27.6" customHeight="1">
      <c r="A65" s="440" t="s">
        <v>1106</v>
      </c>
      <c r="B65" s="440"/>
      <c r="C65" s="22"/>
      <c r="D65" s="22"/>
      <c r="E65" s="21"/>
    </row>
    <row r="66" spans="1:5">
      <c r="A66" s="20" t="str">
        <f t="shared" ca="1" si="0"/>
        <v>AR.56</v>
      </c>
      <c r="B66" s="288" t="s">
        <v>1107</v>
      </c>
      <c r="C66" s="22" t="s">
        <v>60</v>
      </c>
      <c r="D66" s="22" t="s">
        <v>24</v>
      </c>
      <c r="E66" s="21"/>
    </row>
    <row r="67" spans="1:5">
      <c r="A67" s="20" t="str">
        <f t="shared" ca="1" si="0"/>
        <v>AR.57</v>
      </c>
      <c r="B67" s="288" t="s">
        <v>1108</v>
      </c>
      <c r="C67" s="22" t="s">
        <v>60</v>
      </c>
      <c r="D67" s="22" t="s">
        <v>24</v>
      </c>
      <c r="E67" s="21"/>
    </row>
    <row r="68" spans="1:5">
      <c r="A68" s="20" t="str">
        <f t="shared" ca="1" si="0"/>
        <v>AR.58</v>
      </c>
      <c r="B68" s="288" t="s">
        <v>1109</v>
      </c>
      <c r="C68" s="22" t="s">
        <v>60</v>
      </c>
      <c r="D68" s="22" t="s">
        <v>24</v>
      </c>
      <c r="E68" s="21"/>
    </row>
    <row r="69" spans="1:5">
      <c r="A69" s="20" t="str">
        <f t="shared" ca="1" si="0"/>
        <v>AR.59</v>
      </c>
      <c r="B69" s="288" t="s">
        <v>1110</v>
      </c>
      <c r="C69" s="22" t="s">
        <v>60</v>
      </c>
      <c r="D69" s="22" t="s">
        <v>24</v>
      </c>
      <c r="E69" s="21"/>
    </row>
    <row r="70" spans="1:5">
      <c r="A70" s="20" t="str">
        <f t="shared" ca="1" si="0"/>
        <v>AR.60</v>
      </c>
      <c r="B70" s="288" t="s">
        <v>1111</v>
      </c>
      <c r="C70" s="22" t="s">
        <v>60</v>
      </c>
      <c r="D70" s="22" t="s">
        <v>24</v>
      </c>
      <c r="E70" s="21"/>
    </row>
    <row r="71" spans="1:5">
      <c r="A71" s="20" t="str">
        <f t="shared" ca="1" si="0"/>
        <v>AR.61</v>
      </c>
      <c r="B71" s="165" t="s">
        <v>1112</v>
      </c>
      <c r="C71" s="22" t="s">
        <v>55</v>
      </c>
      <c r="D71" s="22" t="s">
        <v>24</v>
      </c>
      <c r="E71" s="21"/>
    </row>
    <row r="72" spans="1:5" ht="26.65" customHeight="1">
      <c r="A72" s="20" t="str">
        <f t="shared" ca="1" si="0"/>
        <v>AR.62</v>
      </c>
      <c r="B72" s="60" t="s">
        <v>1113</v>
      </c>
      <c r="C72" s="22" t="s">
        <v>55</v>
      </c>
      <c r="D72" s="22" t="s">
        <v>24</v>
      </c>
      <c r="E72" s="21"/>
    </row>
    <row r="73" spans="1:5" ht="42" customHeight="1">
      <c r="A73" s="20" t="str">
        <f t="shared" ca="1" si="0"/>
        <v>AR.63</v>
      </c>
      <c r="B73" s="60" t="s">
        <v>1114</v>
      </c>
      <c r="C73" s="22" t="s">
        <v>55</v>
      </c>
      <c r="D73" s="22" t="s">
        <v>24</v>
      </c>
      <c r="E73" s="21"/>
    </row>
    <row r="74" spans="1:5">
      <c r="A74" s="20" t="str">
        <f t="shared" ca="1" si="0"/>
        <v>AR.64</v>
      </c>
      <c r="B74" s="289" t="s">
        <v>1115</v>
      </c>
      <c r="C74" s="22" t="s">
        <v>55</v>
      </c>
      <c r="D74" s="22" t="s">
        <v>24</v>
      </c>
      <c r="E74" s="21"/>
    </row>
    <row r="75" spans="1:5" s="64" customFormat="1" ht="38.25">
      <c r="A75" s="20" t="str">
        <f t="shared" ca="1" si="0"/>
        <v>AR.65</v>
      </c>
      <c r="B75" s="29" t="s">
        <v>1116</v>
      </c>
      <c r="C75" s="22" t="s">
        <v>60</v>
      </c>
      <c r="D75" s="22" t="s">
        <v>24</v>
      </c>
      <c r="E75" s="21"/>
    </row>
    <row r="76" spans="1:5" ht="25.5">
      <c r="A76" s="20" t="str">
        <f t="shared" ca="1" si="0"/>
        <v>AR.66</v>
      </c>
      <c r="B76" s="29" t="s">
        <v>1117</v>
      </c>
      <c r="C76" s="22" t="s">
        <v>55</v>
      </c>
      <c r="D76" s="22" t="s">
        <v>24</v>
      </c>
      <c r="E76" s="21"/>
    </row>
    <row r="77" spans="1:5">
      <c r="A77" s="20" t="str">
        <f t="shared" ca="1" si="0"/>
        <v>AR.67</v>
      </c>
      <c r="B77" s="29" t="s">
        <v>1118</v>
      </c>
      <c r="C77" s="22" t="s">
        <v>55</v>
      </c>
      <c r="D77" s="22" t="s">
        <v>24</v>
      </c>
      <c r="E77" s="21"/>
    </row>
    <row r="78" spans="1:5" ht="30" customHeight="1">
      <c r="A78" s="20" t="str">
        <f t="shared" ca="1" si="0"/>
        <v>AR.68</v>
      </c>
      <c r="B78" s="29" t="s">
        <v>1119</v>
      </c>
      <c r="C78" s="22" t="s">
        <v>55</v>
      </c>
      <c r="D78" s="22" t="s">
        <v>24</v>
      </c>
      <c r="E78" s="21"/>
    </row>
    <row r="79" spans="1:5" ht="25.5">
      <c r="A79" s="20" t="str">
        <f t="shared" ca="1" si="0"/>
        <v>AR.69</v>
      </c>
      <c r="B79" s="290" t="s">
        <v>1120</v>
      </c>
      <c r="C79" s="22" t="s">
        <v>60</v>
      </c>
      <c r="D79" s="22" t="s">
        <v>24</v>
      </c>
      <c r="E79" s="65"/>
    </row>
    <row r="80" spans="1:5" ht="37.9" customHeight="1">
      <c r="A80" s="20" t="str">
        <f t="shared" ca="1" si="0"/>
        <v>AR.70</v>
      </c>
      <c r="B80" s="60" t="s">
        <v>1121</v>
      </c>
      <c r="C80" s="22" t="s">
        <v>60</v>
      </c>
      <c r="D80" s="22" t="s">
        <v>24</v>
      </c>
      <c r="E80" s="65"/>
    </row>
    <row r="81" spans="1:5" ht="25.5">
      <c r="A81" s="20" t="str">
        <f t="shared" ca="1" si="0"/>
        <v>AR.71</v>
      </c>
      <c r="B81" s="60" t="s">
        <v>1122</v>
      </c>
      <c r="C81" s="22" t="s">
        <v>55</v>
      </c>
      <c r="D81" s="22" t="s">
        <v>24</v>
      </c>
      <c r="E81" s="21"/>
    </row>
    <row r="82" spans="1:5" ht="28.5" customHeight="1">
      <c r="A82" s="20" t="str">
        <f t="shared" ca="1" si="0"/>
        <v>AR.72</v>
      </c>
      <c r="B82" s="60" t="s">
        <v>1123</v>
      </c>
      <c r="C82" s="22" t="s">
        <v>55</v>
      </c>
      <c r="D82" s="22" t="s">
        <v>24</v>
      </c>
      <c r="E82" s="21"/>
    </row>
    <row r="83" spans="1:5" ht="38.25">
      <c r="A83" s="20" t="str">
        <f t="shared" ca="1" si="0"/>
        <v>AR.73</v>
      </c>
      <c r="B83" s="60" t="s">
        <v>1124</v>
      </c>
      <c r="C83" s="22" t="s">
        <v>60</v>
      </c>
      <c r="D83" s="22" t="s">
        <v>24</v>
      </c>
      <c r="E83" s="21"/>
    </row>
    <row r="84" spans="1:5" ht="25.5">
      <c r="A84" s="20" t="str">
        <f t="shared" ca="1" si="0"/>
        <v>AR.74</v>
      </c>
      <c r="B84" s="60" t="s">
        <v>1125</v>
      </c>
      <c r="C84" s="22" t="s">
        <v>55</v>
      </c>
      <c r="D84" s="22" t="s">
        <v>24</v>
      </c>
      <c r="E84" s="21"/>
    </row>
    <row r="85" spans="1:5">
      <c r="A85" s="20" t="str">
        <f t="shared" ca="1" si="0"/>
        <v>AR.75</v>
      </c>
      <c r="B85" s="29" t="s">
        <v>1126</v>
      </c>
      <c r="C85" s="22" t="s">
        <v>55</v>
      </c>
      <c r="D85" s="22" t="s">
        <v>24</v>
      </c>
      <c r="E85" s="21"/>
    </row>
    <row r="86" spans="1:5" ht="25.5">
      <c r="A86" s="20" t="str">
        <f t="shared" ca="1" si="0"/>
        <v>AR.76</v>
      </c>
      <c r="B86" s="29" t="s">
        <v>1127</v>
      </c>
      <c r="C86" s="22" t="s">
        <v>55</v>
      </c>
      <c r="D86" s="22" t="s">
        <v>24</v>
      </c>
      <c r="E86" s="21"/>
    </row>
    <row r="87" spans="1:5" ht="25.5">
      <c r="A87" s="20" t="str">
        <f t="shared" ca="1" si="0"/>
        <v>AR.77</v>
      </c>
      <c r="B87" s="60" t="s">
        <v>1128</v>
      </c>
      <c r="C87" s="22" t="s">
        <v>60</v>
      </c>
      <c r="D87" s="22" t="s">
        <v>24</v>
      </c>
      <c r="E87" s="21"/>
    </row>
    <row r="88" spans="1:5" ht="25.5">
      <c r="A88" s="20" t="str">
        <f t="shared" ca="1" si="0"/>
        <v>AR.78</v>
      </c>
      <c r="B88" s="59" t="s">
        <v>1129</v>
      </c>
      <c r="C88" s="22" t="s">
        <v>55</v>
      </c>
      <c r="D88" s="22" t="s">
        <v>24</v>
      </c>
      <c r="E88" s="21"/>
    </row>
    <row r="89" spans="1:5">
      <c r="A89" s="113" t="s">
        <v>1130</v>
      </c>
      <c r="B89" s="113"/>
      <c r="C89" s="113"/>
      <c r="D89" s="113"/>
      <c r="E89" s="113"/>
    </row>
    <row r="90" spans="1:5" ht="15.95" customHeight="1">
      <c r="A90" s="20" t="str">
        <f t="shared" ref="A90:A132" ca="1" si="1">IF(ISNUMBER(VALUE(RIGHT(INDIRECT(ADDRESS(ROW()-1,COLUMN())),1))),("AR."&amp;RIGHT(INDIRECT(ADDRESS(ROW()-1,COLUMN())),LEN(INDIRECT(ADDRESS(ROW()-1,COLUMN())))-FIND(".",INDIRECT(ADDRESS(ROW()-1,COLUMN()))))+1),("AR."&amp;RIGHT(INDIRECT(ADDRESS(ROW()-2,COLUMN())),LEN(INDIRECT(ADDRESS(ROW()-2,COLUMN())))-FIND(".",INDIRECT(ADDRESS(ROW()-2,COLUMN()))))+1))</f>
        <v>AR.79</v>
      </c>
      <c r="B90" s="54" t="s">
        <v>1131</v>
      </c>
      <c r="C90" s="22" t="s">
        <v>55</v>
      </c>
      <c r="D90" s="22" t="s">
        <v>24</v>
      </c>
      <c r="E90" s="21"/>
    </row>
    <row r="91" spans="1:5" ht="30" customHeight="1">
      <c r="A91" s="20" t="str">
        <f t="shared" ca="1" si="1"/>
        <v>AR.80</v>
      </c>
      <c r="B91" s="54" t="s">
        <v>1132</v>
      </c>
      <c r="C91" s="22" t="s">
        <v>60</v>
      </c>
      <c r="D91" s="22" t="s">
        <v>24</v>
      </c>
      <c r="E91" s="21"/>
    </row>
    <row r="92" spans="1:5" ht="25.5">
      <c r="A92" s="20" t="str">
        <f t="shared" ca="1" si="1"/>
        <v>AR.81</v>
      </c>
      <c r="B92" s="54" t="s">
        <v>1133</v>
      </c>
      <c r="C92" s="22" t="s">
        <v>60</v>
      </c>
      <c r="D92" s="22" t="s">
        <v>24</v>
      </c>
      <c r="E92" s="21"/>
    </row>
    <row r="93" spans="1:5" ht="38.25">
      <c r="A93" s="20" t="str">
        <f t="shared" ca="1" si="1"/>
        <v>AR.82</v>
      </c>
      <c r="B93" s="55" t="s">
        <v>1134</v>
      </c>
      <c r="C93" s="22" t="s">
        <v>60</v>
      </c>
      <c r="D93" s="22" t="s">
        <v>24</v>
      </c>
      <c r="E93" s="21"/>
    </row>
    <row r="94" spans="1:5" ht="25.5">
      <c r="A94" s="20" t="str">
        <f t="shared" ca="1" si="1"/>
        <v>AR.83</v>
      </c>
      <c r="B94" s="55" t="s">
        <v>1135</v>
      </c>
      <c r="C94" s="22" t="s">
        <v>60</v>
      </c>
      <c r="D94" s="22" t="s">
        <v>24</v>
      </c>
      <c r="E94" s="21"/>
    </row>
    <row r="95" spans="1:5" ht="25.5">
      <c r="A95" s="20" t="str">
        <f t="shared" ca="1" si="1"/>
        <v>AR.84</v>
      </c>
      <c r="B95" s="54" t="s">
        <v>1136</v>
      </c>
      <c r="C95" s="22" t="s">
        <v>60</v>
      </c>
      <c r="D95" s="22" t="s">
        <v>24</v>
      </c>
      <c r="E95" s="21"/>
    </row>
    <row r="96" spans="1:5" ht="25.5">
      <c r="A96" s="20" t="str">
        <f t="shared" ca="1" si="1"/>
        <v>AR.85</v>
      </c>
      <c r="B96" s="62" t="s">
        <v>1137</v>
      </c>
      <c r="C96" s="22" t="s">
        <v>60</v>
      </c>
      <c r="D96" s="22" t="s">
        <v>24</v>
      </c>
      <c r="E96" s="21"/>
    </row>
    <row r="97" spans="1:5" ht="25.5">
      <c r="A97" s="20" t="str">
        <f t="shared" ca="1" si="1"/>
        <v>AR.86</v>
      </c>
      <c r="B97" s="55" t="s">
        <v>1138</v>
      </c>
      <c r="C97" s="22" t="s">
        <v>60</v>
      </c>
      <c r="D97" s="22" t="s">
        <v>24</v>
      </c>
      <c r="E97" s="21"/>
    </row>
    <row r="98" spans="1:5" ht="27.75" customHeight="1">
      <c r="A98" s="20" t="str">
        <f t="shared" ca="1" si="1"/>
        <v>AR.87</v>
      </c>
      <c r="B98" s="55" t="s">
        <v>1139</v>
      </c>
      <c r="C98" s="22" t="s">
        <v>60</v>
      </c>
      <c r="D98" s="22" t="s">
        <v>24</v>
      </c>
      <c r="E98" s="21"/>
    </row>
    <row r="99" spans="1:5" ht="25.5">
      <c r="A99" s="20" t="str">
        <f t="shared" ca="1" si="1"/>
        <v>AR.88</v>
      </c>
      <c r="B99" s="55" t="s">
        <v>1140</v>
      </c>
      <c r="C99" s="22" t="s">
        <v>55</v>
      </c>
      <c r="D99" s="22" t="s">
        <v>24</v>
      </c>
      <c r="E99" s="21"/>
    </row>
    <row r="100" spans="1:5" ht="38.25">
      <c r="A100" s="20" t="str">
        <f t="shared" ca="1" si="1"/>
        <v>AR.89</v>
      </c>
      <c r="B100" s="54" t="s">
        <v>1141</v>
      </c>
      <c r="C100" s="22" t="s">
        <v>60</v>
      </c>
      <c r="D100" s="22" t="s">
        <v>24</v>
      </c>
      <c r="E100" s="21"/>
    </row>
    <row r="101" spans="1:5" ht="25.5">
      <c r="A101" s="20" t="str">
        <f t="shared" ca="1" si="1"/>
        <v>AR.90</v>
      </c>
      <c r="B101" s="54" t="s">
        <v>1142</v>
      </c>
      <c r="C101" s="22" t="s">
        <v>60</v>
      </c>
      <c r="D101" s="22" t="s">
        <v>24</v>
      </c>
      <c r="E101" s="21"/>
    </row>
    <row r="102" spans="1:5" ht="25.5">
      <c r="A102" s="20" t="str">
        <f t="shared" ca="1" si="1"/>
        <v>AR.91</v>
      </c>
      <c r="B102" s="54" t="s">
        <v>1143</v>
      </c>
      <c r="C102" s="22" t="s">
        <v>55</v>
      </c>
      <c r="D102" s="22" t="s">
        <v>24</v>
      </c>
      <c r="E102" s="21" t="s">
        <v>137</v>
      </c>
    </row>
    <row r="103" spans="1:5" ht="29.25" customHeight="1">
      <c r="A103" s="20" t="str">
        <f t="shared" ca="1" si="1"/>
        <v>AR.92</v>
      </c>
      <c r="B103" s="54" t="s">
        <v>1144</v>
      </c>
      <c r="C103" s="22" t="s">
        <v>60</v>
      </c>
      <c r="D103" s="22" t="s">
        <v>24</v>
      </c>
      <c r="E103" s="21"/>
    </row>
    <row r="104" spans="1:5">
      <c r="A104" s="113" t="s">
        <v>1145</v>
      </c>
      <c r="B104" s="113"/>
      <c r="C104" s="113"/>
      <c r="D104" s="113"/>
      <c r="E104" s="113"/>
    </row>
    <row r="105" spans="1:5" ht="51">
      <c r="A105" s="20" t="str">
        <f t="shared" ca="1" si="1"/>
        <v>AR.93</v>
      </c>
      <c r="B105" s="21" t="s">
        <v>1146</v>
      </c>
      <c r="C105" s="22" t="s">
        <v>55</v>
      </c>
      <c r="D105" s="22" t="s">
        <v>24</v>
      </c>
      <c r="E105" s="21" t="s">
        <v>3398</v>
      </c>
    </row>
    <row r="106" spans="1:5" ht="165.75">
      <c r="A106" s="20" t="str">
        <f t="shared" ca="1" si="1"/>
        <v>AR.94</v>
      </c>
      <c r="B106" s="21" t="s">
        <v>1147</v>
      </c>
      <c r="C106" s="22" t="s">
        <v>55</v>
      </c>
      <c r="D106" s="22" t="s">
        <v>24</v>
      </c>
      <c r="E106" s="126" t="s">
        <v>3399</v>
      </c>
    </row>
    <row r="107" spans="1:5" ht="63.75">
      <c r="A107" s="20" t="str">
        <f t="shared" ca="1" si="1"/>
        <v>AR.95</v>
      </c>
      <c r="B107" s="61" t="s">
        <v>1148</v>
      </c>
      <c r="C107" s="22" t="s">
        <v>55</v>
      </c>
      <c r="D107" s="22" t="s">
        <v>24</v>
      </c>
      <c r="E107" s="269" t="s">
        <v>3400</v>
      </c>
    </row>
    <row r="108" spans="1:5" ht="17.45" customHeight="1">
      <c r="A108" s="20" t="str">
        <f t="shared" ca="1" si="1"/>
        <v>AR.96</v>
      </c>
      <c r="B108" s="60" t="s">
        <v>1149</v>
      </c>
      <c r="C108" s="22" t="s">
        <v>55</v>
      </c>
      <c r="D108" s="22" t="s">
        <v>24</v>
      </c>
      <c r="E108" s="269" t="s">
        <v>3401</v>
      </c>
    </row>
    <row r="109" spans="1:5" ht="76.5">
      <c r="A109" s="20" t="str">
        <f t="shared" ca="1" si="1"/>
        <v>AR.97</v>
      </c>
      <c r="B109" s="59" t="s">
        <v>1150</v>
      </c>
      <c r="C109" s="22" t="s">
        <v>55</v>
      </c>
      <c r="D109" s="22" t="s">
        <v>24</v>
      </c>
      <c r="E109" s="269" t="s">
        <v>3402</v>
      </c>
    </row>
    <row r="110" spans="1:5" customFormat="1" ht="102">
      <c r="A110" s="20" t="str">
        <f t="shared" ca="1" si="1"/>
        <v>AR.98</v>
      </c>
      <c r="B110" s="21" t="s">
        <v>1151</v>
      </c>
      <c r="C110" s="22" t="s">
        <v>55</v>
      </c>
      <c r="D110" s="22" t="s">
        <v>24</v>
      </c>
      <c r="E110" s="269" t="s">
        <v>3403</v>
      </c>
    </row>
    <row r="111" spans="1:5" customFormat="1" ht="38.25">
      <c r="A111" s="20" t="str">
        <f t="shared" ca="1" si="1"/>
        <v>AR.99</v>
      </c>
      <c r="B111" s="21" t="s">
        <v>1152</v>
      </c>
      <c r="C111" s="22" t="s">
        <v>55</v>
      </c>
      <c r="D111" s="22" t="s">
        <v>24</v>
      </c>
      <c r="E111" s="269" t="s">
        <v>3404</v>
      </c>
    </row>
    <row r="112" spans="1:5" customFormat="1">
      <c r="A112" s="20" t="str">
        <f t="shared" ca="1" si="1"/>
        <v>AR.100</v>
      </c>
      <c r="B112" s="21" t="s">
        <v>1153</v>
      </c>
      <c r="C112" s="22" t="s">
        <v>60</v>
      </c>
      <c r="D112" s="22" t="s">
        <v>24</v>
      </c>
      <c r="E112" s="21"/>
    </row>
    <row r="113" spans="1:5" customFormat="1" ht="15.95" customHeight="1">
      <c r="A113" s="20" t="str">
        <f t="shared" ca="1" si="1"/>
        <v>AR.101</v>
      </c>
      <c r="B113" s="21" t="s">
        <v>1154</v>
      </c>
      <c r="C113" s="22" t="s">
        <v>55</v>
      </c>
      <c r="D113" s="22" t="s">
        <v>24</v>
      </c>
      <c r="E113" s="409" t="s">
        <v>3405</v>
      </c>
    </row>
    <row r="114" spans="1:5" customFormat="1" ht="25.9" customHeight="1">
      <c r="A114" s="423" t="s">
        <v>1155</v>
      </c>
      <c r="B114" s="423"/>
      <c r="C114" s="22"/>
      <c r="D114" s="22"/>
      <c r="E114" s="51"/>
    </row>
    <row r="115" spans="1:5" customFormat="1" ht="25.5">
      <c r="A115" s="20" t="str">
        <f t="shared" ca="1" si="1"/>
        <v>AR.102</v>
      </c>
      <c r="B115" s="279" t="s">
        <v>1156</v>
      </c>
      <c r="C115" s="22" t="s">
        <v>55</v>
      </c>
      <c r="D115" s="22" t="s">
        <v>24</v>
      </c>
      <c r="E115" s="409" t="s">
        <v>3406</v>
      </c>
    </row>
    <row r="116" spans="1:5" customFormat="1" ht="25.5">
      <c r="A116" s="20" t="str">
        <f t="shared" ca="1" si="1"/>
        <v>AR.103</v>
      </c>
      <c r="B116" s="279" t="s">
        <v>1157</v>
      </c>
      <c r="C116" s="22" t="s">
        <v>55</v>
      </c>
      <c r="D116" s="22" t="s">
        <v>24</v>
      </c>
      <c r="E116" s="409" t="s">
        <v>3407</v>
      </c>
    </row>
    <row r="117" spans="1:5" customFormat="1" ht="25.5">
      <c r="A117" s="20" t="str">
        <f t="shared" ca="1" si="1"/>
        <v>AR.104</v>
      </c>
      <c r="B117" s="279" t="s">
        <v>1158</v>
      </c>
      <c r="C117" s="22" t="s">
        <v>55</v>
      </c>
      <c r="D117" s="22" t="s">
        <v>24</v>
      </c>
      <c r="E117" s="51" t="s">
        <v>3408</v>
      </c>
    </row>
    <row r="118" spans="1:5" customFormat="1" ht="38.25">
      <c r="A118" s="20" t="str">
        <f t="shared" ca="1" si="1"/>
        <v>AR.105</v>
      </c>
      <c r="B118" s="279" t="s">
        <v>1159</v>
      </c>
      <c r="C118" s="22" t="s">
        <v>55</v>
      </c>
      <c r="D118" s="22" t="s">
        <v>24</v>
      </c>
      <c r="E118" s="51" t="s">
        <v>3409</v>
      </c>
    </row>
    <row r="119" spans="1:5" customFormat="1">
      <c r="A119" s="20" t="str">
        <f t="shared" ca="1" si="1"/>
        <v>AR.106</v>
      </c>
      <c r="B119" s="280" t="s">
        <v>1160</v>
      </c>
      <c r="C119" s="22" t="s">
        <v>55</v>
      </c>
      <c r="D119" s="22" t="s">
        <v>24</v>
      </c>
      <c r="E119" s="51" t="s">
        <v>3410</v>
      </c>
    </row>
    <row r="120" spans="1:5" customFormat="1" ht="25.5">
      <c r="A120" s="20" t="str">
        <f t="shared" ca="1" si="1"/>
        <v>AR.107</v>
      </c>
      <c r="B120" s="280" t="s">
        <v>1161</v>
      </c>
      <c r="C120" s="22" t="s">
        <v>55</v>
      </c>
      <c r="D120" s="22" t="s">
        <v>24</v>
      </c>
      <c r="E120" s="51" t="s">
        <v>3411</v>
      </c>
    </row>
    <row r="121" spans="1:5" ht="25.5">
      <c r="A121" s="20" t="str">
        <f t="shared" ca="1" si="1"/>
        <v>AR.108</v>
      </c>
      <c r="B121" s="280" t="s">
        <v>1162</v>
      </c>
      <c r="C121" s="22" t="s">
        <v>55</v>
      </c>
      <c r="D121" s="22" t="s">
        <v>24</v>
      </c>
      <c r="E121" s="51" t="s">
        <v>3412</v>
      </c>
    </row>
    <row r="122" spans="1:5" ht="25.5">
      <c r="A122" s="20" t="str">
        <f t="shared" ca="1" si="1"/>
        <v>AR.109</v>
      </c>
      <c r="B122" s="280" t="s">
        <v>1163</v>
      </c>
      <c r="C122" s="22" t="s">
        <v>55</v>
      </c>
      <c r="D122" s="22" t="s">
        <v>24</v>
      </c>
      <c r="E122" s="51" t="s">
        <v>3412</v>
      </c>
    </row>
    <row r="123" spans="1:5" ht="25.5">
      <c r="A123" s="20" t="str">
        <f t="shared" ca="1" si="1"/>
        <v>AR.110</v>
      </c>
      <c r="B123" s="280" t="s">
        <v>1164</v>
      </c>
      <c r="C123" s="22" t="s">
        <v>55</v>
      </c>
      <c r="D123" s="22" t="s">
        <v>24</v>
      </c>
      <c r="E123" s="51" t="s">
        <v>3413</v>
      </c>
    </row>
    <row r="124" spans="1:5" ht="25.5">
      <c r="A124" s="20" t="str">
        <f t="shared" ca="1" si="1"/>
        <v>AR.111</v>
      </c>
      <c r="B124" s="280" t="s">
        <v>1165</v>
      </c>
      <c r="C124" s="22" t="s">
        <v>55</v>
      </c>
      <c r="D124" s="22" t="s">
        <v>24</v>
      </c>
      <c r="E124" s="51" t="s">
        <v>3414</v>
      </c>
    </row>
    <row r="125" spans="1:5" ht="25.5">
      <c r="A125" s="20" t="str">
        <f t="shared" ca="1" si="1"/>
        <v>AR.112</v>
      </c>
      <c r="B125" s="280" t="s">
        <v>1166</v>
      </c>
      <c r="C125" s="22" t="s">
        <v>55</v>
      </c>
      <c r="D125" s="22" t="s">
        <v>24</v>
      </c>
      <c r="E125" s="51" t="s">
        <v>3415</v>
      </c>
    </row>
    <row r="126" spans="1:5" ht="25.5">
      <c r="A126" s="20" t="str">
        <f t="shared" ca="1" si="1"/>
        <v>AR.113</v>
      </c>
      <c r="B126" s="280" t="s">
        <v>1167</v>
      </c>
      <c r="C126" s="22" t="s">
        <v>55</v>
      </c>
      <c r="D126" s="22" t="s">
        <v>24</v>
      </c>
      <c r="E126" s="51" t="s">
        <v>3416</v>
      </c>
    </row>
    <row r="127" spans="1:5" ht="25.5">
      <c r="A127" s="20" t="str">
        <f t="shared" ca="1" si="1"/>
        <v>AR.114</v>
      </c>
      <c r="B127" s="280" t="s">
        <v>1168</v>
      </c>
      <c r="C127" s="22" t="s">
        <v>55</v>
      </c>
      <c r="D127" s="22" t="s">
        <v>24</v>
      </c>
      <c r="E127" s="51" t="s">
        <v>3417</v>
      </c>
    </row>
    <row r="128" spans="1:5" ht="153">
      <c r="A128" s="20" t="str">
        <f t="shared" ca="1" si="1"/>
        <v>AR.115</v>
      </c>
      <c r="B128" s="21" t="s">
        <v>1169</v>
      </c>
      <c r="C128" s="22" t="s">
        <v>55</v>
      </c>
      <c r="D128" s="22" t="s">
        <v>24</v>
      </c>
      <c r="E128" s="409" t="s">
        <v>3418</v>
      </c>
    </row>
    <row r="129" spans="1:5" ht="63.75">
      <c r="A129" s="20" t="str">
        <f t="shared" ca="1" si="1"/>
        <v>AR.116</v>
      </c>
      <c r="B129" s="44" t="s">
        <v>1170</v>
      </c>
      <c r="C129" s="22" t="s">
        <v>60</v>
      </c>
      <c r="D129" s="22" t="s">
        <v>24</v>
      </c>
      <c r="E129" s="410" t="s">
        <v>3419</v>
      </c>
    </row>
    <row r="130" spans="1:5" ht="153">
      <c r="A130" s="20" t="str">
        <f t="shared" ca="1" si="1"/>
        <v>AR.117</v>
      </c>
      <c r="B130" s="44" t="s">
        <v>1171</v>
      </c>
      <c r="C130" s="22" t="s">
        <v>60</v>
      </c>
      <c r="D130" s="22" t="s">
        <v>24</v>
      </c>
      <c r="E130" s="410" t="s">
        <v>3420</v>
      </c>
    </row>
    <row r="131" spans="1:5" ht="153">
      <c r="A131" s="20" t="str">
        <f t="shared" ca="1" si="1"/>
        <v>AR.118</v>
      </c>
      <c r="B131" s="44" t="s">
        <v>1172</v>
      </c>
      <c r="C131" s="22" t="s">
        <v>55</v>
      </c>
      <c r="D131" s="22" t="s">
        <v>24</v>
      </c>
      <c r="E131" s="410" t="s">
        <v>3420</v>
      </c>
    </row>
    <row r="132" spans="1:5" ht="76.5">
      <c r="A132" s="20" t="str">
        <f t="shared" ca="1" si="1"/>
        <v>AR.119</v>
      </c>
      <c r="B132" s="21" t="s">
        <v>1173</v>
      </c>
      <c r="C132" s="22" t="s">
        <v>55</v>
      </c>
      <c r="D132" s="22" t="s">
        <v>24</v>
      </c>
      <c r="E132" s="410" t="s">
        <v>3421</v>
      </c>
    </row>
    <row r="133" spans="1:5">
      <c r="A133" s="113" t="s">
        <v>1174</v>
      </c>
      <c r="B133" s="113"/>
      <c r="C133" s="113"/>
      <c r="D133" s="113"/>
      <c r="E133" s="113"/>
    </row>
    <row r="134" spans="1:5">
      <c r="A134" s="20" t="str">
        <f t="shared" ref="A134:A162" ca="1" si="2">IF(ISNUMBER(VALUE(RIGHT(INDIRECT(ADDRESS(ROW()-1,COLUMN())),1))),("AR."&amp;RIGHT(INDIRECT(ADDRESS(ROW()-1,COLUMN())),LEN(INDIRECT(ADDRESS(ROW()-1,COLUMN())))-FIND(".",INDIRECT(ADDRESS(ROW()-1,COLUMN()))))+1),("AR."&amp;RIGHT(INDIRECT(ADDRESS(ROW()-2,COLUMN())),LEN(INDIRECT(ADDRESS(ROW()-2,COLUMN())))-FIND(".",INDIRECT(ADDRESS(ROW()-2,COLUMN()))))+1))</f>
        <v>AR.120</v>
      </c>
      <c r="B134" s="58" t="s">
        <v>1175</v>
      </c>
      <c r="C134" s="22" t="s">
        <v>55</v>
      </c>
      <c r="D134" s="22" t="s">
        <v>24</v>
      </c>
      <c r="E134" s="21"/>
    </row>
    <row r="135" spans="1:5" ht="25.9" customHeight="1">
      <c r="A135" s="20" t="str">
        <f t="shared" ca="1" si="2"/>
        <v>AR.121</v>
      </c>
      <c r="B135" s="58" t="s">
        <v>1176</v>
      </c>
      <c r="C135" s="22" t="s">
        <v>60</v>
      </c>
      <c r="D135" s="22" t="s">
        <v>24</v>
      </c>
      <c r="E135" s="21"/>
    </row>
    <row r="136" spans="1:5" ht="25.5">
      <c r="A136" s="20" t="str">
        <f t="shared" ca="1" si="2"/>
        <v>AR.122</v>
      </c>
      <c r="B136" s="58" t="s">
        <v>1177</v>
      </c>
      <c r="C136" s="22" t="s">
        <v>60</v>
      </c>
      <c r="D136" s="22" t="s">
        <v>24</v>
      </c>
      <c r="E136" s="21"/>
    </row>
    <row r="137" spans="1:5" ht="25.5">
      <c r="A137" s="20" t="str">
        <f t="shared" ca="1" si="2"/>
        <v>AR.123</v>
      </c>
      <c r="B137" s="58" t="s">
        <v>1178</v>
      </c>
      <c r="C137" s="22" t="s">
        <v>60</v>
      </c>
      <c r="D137" s="22" t="s">
        <v>24</v>
      </c>
      <c r="E137" s="21"/>
    </row>
    <row r="138" spans="1:5">
      <c r="A138" s="20" t="str">
        <f t="shared" ca="1" si="2"/>
        <v>AR.124</v>
      </c>
      <c r="B138" s="21" t="s">
        <v>1179</v>
      </c>
      <c r="C138" s="22" t="s">
        <v>55</v>
      </c>
      <c r="D138" s="22" t="s">
        <v>24</v>
      </c>
      <c r="E138" s="124"/>
    </row>
    <row r="139" spans="1:5" ht="38.25">
      <c r="A139" s="20" t="str">
        <f t="shared" ca="1" si="2"/>
        <v>AR.125</v>
      </c>
      <c r="B139" s="21" t="s">
        <v>1180</v>
      </c>
      <c r="C139" s="22" t="s">
        <v>60</v>
      </c>
      <c r="D139" s="22" t="s">
        <v>24</v>
      </c>
      <c r="E139" s="124"/>
    </row>
    <row r="140" spans="1:5">
      <c r="A140" s="20" t="str">
        <f t="shared" ca="1" si="2"/>
        <v>AR.126</v>
      </c>
      <c r="B140" s="21" t="s">
        <v>1181</v>
      </c>
      <c r="C140" s="22" t="s">
        <v>60</v>
      </c>
      <c r="D140" s="22" t="s">
        <v>24</v>
      </c>
      <c r="E140" s="124"/>
    </row>
    <row r="141" spans="1:5" ht="51">
      <c r="A141" s="20" t="str">
        <f t="shared" ca="1" si="2"/>
        <v>AR.127</v>
      </c>
      <c r="B141" s="21" t="s">
        <v>1182</v>
      </c>
      <c r="C141" s="22" t="s">
        <v>60</v>
      </c>
      <c r="D141" s="22" t="s">
        <v>24</v>
      </c>
      <c r="E141" s="124"/>
    </row>
    <row r="142" spans="1:5" ht="25.5">
      <c r="A142" s="20" t="str">
        <f t="shared" ca="1" si="2"/>
        <v>AR.128</v>
      </c>
      <c r="B142" s="21" t="s">
        <v>1183</v>
      </c>
      <c r="C142" s="22" t="s">
        <v>55</v>
      </c>
      <c r="D142" s="22" t="s">
        <v>24</v>
      </c>
      <c r="E142" s="124"/>
    </row>
    <row r="143" spans="1:5" ht="25.5">
      <c r="A143" s="20" t="str">
        <f t="shared" ca="1" si="2"/>
        <v>AR.129</v>
      </c>
      <c r="B143" s="21" t="s">
        <v>1184</v>
      </c>
      <c r="C143" s="22" t="s">
        <v>55</v>
      </c>
      <c r="D143" s="22" t="s">
        <v>24</v>
      </c>
      <c r="E143" s="124"/>
    </row>
    <row r="144" spans="1:5">
      <c r="A144" s="115" t="s">
        <v>1185</v>
      </c>
      <c r="B144" s="115"/>
      <c r="C144" s="115"/>
      <c r="D144" s="115"/>
      <c r="E144" s="115"/>
    </row>
    <row r="145" spans="1:5" ht="73.150000000000006" customHeight="1">
      <c r="A145" s="20" t="str">
        <f t="shared" ca="1" si="2"/>
        <v>AR.130</v>
      </c>
      <c r="B145" s="21" t="s">
        <v>1186</v>
      </c>
      <c r="C145" s="22" t="s">
        <v>55</v>
      </c>
      <c r="D145" s="22"/>
      <c r="E145" s="126" t="s">
        <v>3422</v>
      </c>
    </row>
    <row r="146" spans="1:5" ht="38.25">
      <c r="A146" s="20" t="str">
        <f t="shared" ca="1" si="2"/>
        <v>AR.131</v>
      </c>
      <c r="B146" s="21" t="s">
        <v>1187</v>
      </c>
      <c r="C146" s="22" t="s">
        <v>55</v>
      </c>
      <c r="D146" s="22"/>
      <c r="E146" s="126" t="s">
        <v>3423</v>
      </c>
    </row>
    <row r="147" spans="1:5" ht="63.75">
      <c r="A147" s="20" t="str">
        <f t="shared" ca="1" si="2"/>
        <v>AR.132</v>
      </c>
      <c r="B147" s="21" t="s">
        <v>1188</v>
      </c>
      <c r="C147" s="22" t="s">
        <v>60</v>
      </c>
      <c r="D147" s="22"/>
      <c r="E147" s="126" t="s">
        <v>3424</v>
      </c>
    </row>
    <row r="148" spans="1:5" ht="204">
      <c r="A148" s="20" t="str">
        <f t="shared" ca="1" si="2"/>
        <v>AR.133</v>
      </c>
      <c r="B148" s="21" t="s">
        <v>1189</v>
      </c>
      <c r="C148" s="22" t="s">
        <v>55</v>
      </c>
      <c r="D148" s="22"/>
      <c r="E148" s="126" t="s">
        <v>3425</v>
      </c>
    </row>
    <row r="149" spans="1:5" ht="89.25">
      <c r="A149" s="20" t="str">
        <f t="shared" ca="1" si="2"/>
        <v>AR.134</v>
      </c>
      <c r="B149" s="21" t="s">
        <v>1190</v>
      </c>
      <c r="C149" s="22" t="s">
        <v>55</v>
      </c>
      <c r="D149" s="22"/>
      <c r="E149" s="126" t="s">
        <v>3426</v>
      </c>
    </row>
    <row r="150" spans="1:5" ht="12.95" customHeight="1">
      <c r="A150" s="423" t="s">
        <v>1191</v>
      </c>
      <c r="B150" s="423"/>
      <c r="C150" s="25"/>
      <c r="D150" s="25"/>
      <c r="E150" s="126"/>
    </row>
    <row r="151" spans="1:5" ht="140.25">
      <c r="A151" s="20" t="str">
        <f t="shared" ca="1" si="2"/>
        <v>AR.135</v>
      </c>
      <c r="B151" s="279" t="s">
        <v>1192</v>
      </c>
      <c r="C151" s="22" t="s">
        <v>55</v>
      </c>
      <c r="D151" s="22"/>
      <c r="E151" s="126" t="s">
        <v>3427</v>
      </c>
    </row>
    <row r="152" spans="1:5" ht="63.75">
      <c r="A152" s="20" t="str">
        <f t="shared" ca="1" si="2"/>
        <v>AR.136</v>
      </c>
      <c r="B152" s="279" t="s">
        <v>1193</v>
      </c>
      <c r="C152" s="22" t="s">
        <v>55</v>
      </c>
      <c r="D152" s="22"/>
      <c r="E152" s="126" t="s">
        <v>3428</v>
      </c>
    </row>
    <row r="153" spans="1:5" ht="63.75">
      <c r="A153" s="20" t="str">
        <f t="shared" ca="1" si="2"/>
        <v>AR.137</v>
      </c>
      <c r="B153" s="279" t="s">
        <v>138</v>
      </c>
      <c r="C153" s="22" t="s">
        <v>55</v>
      </c>
      <c r="D153" s="22"/>
      <c r="E153" s="126" t="s">
        <v>3429</v>
      </c>
    </row>
    <row r="154" spans="1:5">
      <c r="A154" s="20" t="str">
        <f t="shared" ca="1" si="2"/>
        <v>AR.138</v>
      </c>
      <c r="B154" s="279" t="s">
        <v>1194</v>
      </c>
      <c r="C154" s="22" t="s">
        <v>55</v>
      </c>
      <c r="D154" s="22"/>
      <c r="E154" s="126" t="s">
        <v>3430</v>
      </c>
    </row>
    <row r="155" spans="1:5" ht="25.5">
      <c r="A155" s="20" t="str">
        <f t="shared" ca="1" si="2"/>
        <v>AR.139</v>
      </c>
      <c r="B155" s="279" t="s">
        <v>1195</v>
      </c>
      <c r="C155" s="22" t="s">
        <v>55</v>
      </c>
      <c r="D155" s="22"/>
      <c r="E155" s="126" t="s">
        <v>3431</v>
      </c>
    </row>
    <row r="156" spans="1:5" ht="216.75">
      <c r="A156" s="20" t="str">
        <f t="shared" ca="1" si="2"/>
        <v>AR.140</v>
      </c>
      <c r="B156" s="279" t="s">
        <v>926</v>
      </c>
      <c r="C156" s="22" t="s">
        <v>55</v>
      </c>
      <c r="D156" s="22"/>
      <c r="E156" s="126" t="s">
        <v>3432</v>
      </c>
    </row>
    <row r="157" spans="1:5" ht="102">
      <c r="A157" s="20" t="str">
        <f t="shared" ca="1" si="2"/>
        <v>AR.141</v>
      </c>
      <c r="B157" s="21" t="s">
        <v>1196</v>
      </c>
      <c r="C157" s="22" t="s">
        <v>55</v>
      </c>
      <c r="D157" s="22"/>
      <c r="E157" s="126" t="s">
        <v>3433</v>
      </c>
    </row>
    <row r="158" spans="1:5" ht="25.5">
      <c r="A158" s="20" t="str">
        <f t="shared" ca="1" si="2"/>
        <v>AR.142</v>
      </c>
      <c r="B158" s="21" t="s">
        <v>1197</v>
      </c>
      <c r="C158" s="22" t="s">
        <v>55</v>
      </c>
      <c r="D158" s="22"/>
      <c r="E158" s="126" t="s">
        <v>3434</v>
      </c>
    </row>
    <row r="159" spans="1:5">
      <c r="A159" s="115" t="s">
        <v>357</v>
      </c>
      <c r="B159" s="115"/>
      <c r="C159" s="115"/>
      <c r="D159" s="115"/>
      <c r="E159" s="115"/>
    </row>
    <row r="160" spans="1:5" ht="25.5">
      <c r="A160" s="20" t="str">
        <f t="shared" ca="1" si="2"/>
        <v>AR.143</v>
      </c>
      <c r="B160" s="21" t="s">
        <v>1198</v>
      </c>
      <c r="C160" s="22" t="s">
        <v>55</v>
      </c>
      <c r="D160" s="22" t="s">
        <v>24</v>
      </c>
      <c r="E160" s="21"/>
    </row>
    <row r="161" spans="1:5" ht="25.5">
      <c r="A161" s="20" t="str">
        <f t="shared" ca="1" si="2"/>
        <v>AR.144</v>
      </c>
      <c r="B161" s="55" t="s">
        <v>1199</v>
      </c>
      <c r="C161" s="22" t="s">
        <v>60</v>
      </c>
      <c r="D161" s="22" t="s">
        <v>24</v>
      </c>
      <c r="E161" s="21"/>
    </row>
    <row r="162" spans="1:5" ht="25.5">
      <c r="A162" s="20" t="str">
        <f t="shared" ca="1" si="2"/>
        <v>AR.145</v>
      </c>
      <c r="B162" s="56" t="s">
        <v>1200</v>
      </c>
      <c r="C162" s="22" t="s">
        <v>60</v>
      </c>
      <c r="D162" s="22" t="s">
        <v>24</v>
      </c>
      <c r="E162" s="21"/>
    </row>
    <row r="163" spans="1:5" ht="26.45" customHeight="1">
      <c r="A163" s="438" t="s">
        <v>1201</v>
      </c>
      <c r="B163" s="438"/>
      <c r="C163" s="22"/>
      <c r="D163" s="22"/>
      <c r="E163" s="21"/>
    </row>
    <row r="164" spans="1:5">
      <c r="A164" s="20" t="str">
        <f t="shared" ref="A164:A180" ca="1" si="3">IF(ISNUMBER(VALUE(RIGHT(INDIRECT(ADDRESS(ROW()-1,COLUMN())),1))),("AR."&amp;RIGHT(INDIRECT(ADDRESS(ROW()-1,COLUMN())),LEN(INDIRECT(ADDRESS(ROW()-1,COLUMN())))-FIND(".",INDIRECT(ADDRESS(ROW()-1,COLUMN()))))+1),("AR."&amp;RIGHT(INDIRECT(ADDRESS(ROW()-2,COLUMN())),LEN(INDIRECT(ADDRESS(ROW()-2,COLUMN())))-FIND(".",INDIRECT(ADDRESS(ROW()-2,COLUMN()))))+1))</f>
        <v>AR.146</v>
      </c>
      <c r="B164" s="286" t="s">
        <v>1076</v>
      </c>
      <c r="C164" s="22" t="s">
        <v>55</v>
      </c>
      <c r="D164" s="22" t="s">
        <v>24</v>
      </c>
      <c r="E164" s="21"/>
    </row>
    <row r="165" spans="1:5">
      <c r="A165" s="20" t="str">
        <f t="shared" ca="1" si="3"/>
        <v>AR.147</v>
      </c>
      <c r="B165" s="286" t="s">
        <v>1202</v>
      </c>
      <c r="C165" s="22" t="s">
        <v>55</v>
      </c>
      <c r="D165" s="22" t="s">
        <v>24</v>
      </c>
      <c r="E165" s="87"/>
    </row>
    <row r="166" spans="1:5">
      <c r="A166" s="20" t="str">
        <f t="shared" ca="1" si="3"/>
        <v>AR.148</v>
      </c>
      <c r="B166" s="286" t="s">
        <v>1203</v>
      </c>
      <c r="C166" s="22" t="s">
        <v>55</v>
      </c>
      <c r="D166" s="22" t="s">
        <v>24</v>
      </c>
      <c r="E166" s="87"/>
    </row>
    <row r="167" spans="1:5">
      <c r="A167" s="20" t="str">
        <f t="shared" ca="1" si="3"/>
        <v>AR.149</v>
      </c>
      <c r="B167" s="286" t="s">
        <v>924</v>
      </c>
      <c r="C167" s="22" t="s">
        <v>55</v>
      </c>
      <c r="D167" s="22" t="s">
        <v>24</v>
      </c>
      <c r="E167" s="87"/>
    </row>
    <row r="168" spans="1:5">
      <c r="A168" s="20" t="str">
        <f t="shared" ca="1" si="3"/>
        <v>AR.150</v>
      </c>
      <c r="B168" s="286" t="s">
        <v>1204</v>
      </c>
      <c r="C168" s="22" t="s">
        <v>55</v>
      </c>
      <c r="D168" s="22" t="s">
        <v>24</v>
      </c>
      <c r="E168" s="87"/>
    </row>
    <row r="169" spans="1:5">
      <c r="A169" s="20" t="str">
        <f t="shared" ca="1" si="3"/>
        <v>AR.151</v>
      </c>
      <c r="B169" s="286" t="s">
        <v>1205</v>
      </c>
      <c r="C169" s="22" t="s">
        <v>55</v>
      </c>
      <c r="D169" s="22" t="s">
        <v>24</v>
      </c>
      <c r="E169" s="87"/>
    </row>
    <row r="170" spans="1:5">
      <c r="A170" s="20" t="str">
        <f t="shared" ca="1" si="3"/>
        <v>AR.152</v>
      </c>
      <c r="B170" s="286" t="s">
        <v>1206</v>
      </c>
      <c r="C170" s="22" t="s">
        <v>55</v>
      </c>
      <c r="D170" s="22" t="s">
        <v>24</v>
      </c>
      <c r="E170" s="21"/>
    </row>
    <row r="171" spans="1:5">
      <c r="A171" s="20" t="str">
        <f t="shared" ca="1" si="3"/>
        <v>AR.153</v>
      </c>
      <c r="B171" s="286" t="s">
        <v>1157</v>
      </c>
      <c r="C171" s="22" t="s">
        <v>55</v>
      </c>
      <c r="D171" s="22" t="s">
        <v>24</v>
      </c>
      <c r="E171" s="21"/>
    </row>
    <row r="172" spans="1:5">
      <c r="A172" s="20" t="str">
        <f t="shared" ca="1" si="3"/>
        <v>AR.154</v>
      </c>
      <c r="B172" s="286" t="s">
        <v>1207</v>
      </c>
      <c r="C172" s="22" t="s">
        <v>55</v>
      </c>
      <c r="D172" s="22" t="s">
        <v>24</v>
      </c>
      <c r="E172" s="87"/>
    </row>
    <row r="173" spans="1:5">
      <c r="A173" s="20" t="str">
        <f t="shared" ca="1" si="3"/>
        <v>AR.155</v>
      </c>
      <c r="B173" s="286" t="s">
        <v>982</v>
      </c>
      <c r="C173" s="22" t="s">
        <v>55</v>
      </c>
      <c r="D173" s="22" t="s">
        <v>24</v>
      </c>
      <c r="E173" s="87"/>
    </row>
    <row r="174" spans="1:5" ht="25.5">
      <c r="A174" s="20" t="str">
        <f t="shared" ca="1" si="3"/>
        <v>AR.156</v>
      </c>
      <c r="B174" s="55" t="s">
        <v>1208</v>
      </c>
      <c r="C174" s="22" t="s">
        <v>55</v>
      </c>
      <c r="D174" s="22" t="s">
        <v>24</v>
      </c>
      <c r="E174" s="87"/>
    </row>
    <row r="175" spans="1:5">
      <c r="A175" s="20" t="str">
        <f t="shared" ca="1" si="3"/>
        <v>AR.157</v>
      </c>
      <c r="B175" s="21" t="s">
        <v>1209</v>
      </c>
      <c r="C175" s="22" t="s">
        <v>55</v>
      </c>
      <c r="D175" s="22" t="s">
        <v>24</v>
      </c>
      <c r="E175" s="87"/>
    </row>
    <row r="176" spans="1:5" ht="25.5">
      <c r="A176" s="20" t="str">
        <f t="shared" ca="1" si="3"/>
        <v>AR.158</v>
      </c>
      <c r="B176" s="21" t="s">
        <v>1210</v>
      </c>
      <c r="C176" s="22" t="s">
        <v>55</v>
      </c>
      <c r="D176" s="22" t="s">
        <v>24</v>
      </c>
      <c r="E176" s="87"/>
    </row>
    <row r="177" spans="1:5" ht="25.5">
      <c r="A177" s="20" t="str">
        <f t="shared" ca="1" si="3"/>
        <v>AR.159</v>
      </c>
      <c r="B177" s="21" t="s">
        <v>1211</v>
      </c>
      <c r="C177" s="22" t="s">
        <v>55</v>
      </c>
      <c r="D177" s="22" t="s">
        <v>24</v>
      </c>
      <c r="E177" s="51"/>
    </row>
    <row r="178" spans="1:5">
      <c r="A178" s="20" t="str">
        <f t="shared" ca="1" si="3"/>
        <v>AR.160</v>
      </c>
      <c r="B178" s="54" t="s">
        <v>1212</v>
      </c>
      <c r="C178" s="22" t="s">
        <v>60</v>
      </c>
      <c r="D178" s="22" t="s">
        <v>24</v>
      </c>
      <c r="E178" s="51"/>
    </row>
    <row r="179" spans="1:5" ht="25.5">
      <c r="A179" s="20" t="str">
        <f t="shared" ca="1" si="3"/>
        <v>AR.161</v>
      </c>
      <c r="B179" s="252" t="s">
        <v>1213</v>
      </c>
      <c r="C179" s="22" t="s">
        <v>60</v>
      </c>
      <c r="D179" s="22" t="s">
        <v>30</v>
      </c>
      <c r="E179" s="51" t="s">
        <v>1214</v>
      </c>
    </row>
    <row r="180" spans="1:5">
      <c r="A180" s="20" t="str">
        <f t="shared" ca="1" si="3"/>
        <v>AR.162</v>
      </c>
      <c r="B180" s="21" t="s">
        <v>1215</v>
      </c>
      <c r="C180" s="22" t="s">
        <v>55</v>
      </c>
      <c r="D180" s="22" t="s">
        <v>24</v>
      </c>
      <c r="E180" s="51"/>
    </row>
  </sheetData>
  <mergeCells count="11">
    <mergeCell ref="A7:E7"/>
    <mergeCell ref="A163:B163"/>
    <mergeCell ref="A33:B33"/>
    <mergeCell ref="A65:B65"/>
    <mergeCell ref="A114:B114"/>
    <mergeCell ref="A150:B150"/>
    <mergeCell ref="C2:E2"/>
    <mergeCell ref="C3:E3"/>
    <mergeCell ref="C4:E4"/>
    <mergeCell ref="C5:E5"/>
    <mergeCell ref="C6:E6"/>
  </mergeCells>
  <phoneticPr fontId="36" type="noConversion"/>
  <conditionalFormatting sqref="B3">
    <cfRule type="duplicateValues" dxfId="34" priority="1"/>
  </conditionalFormatting>
  <conditionalFormatting sqref="B4:B6">
    <cfRule type="duplicateValues" dxfId="33"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A5D"/>
    <pageSetUpPr fitToPage="1"/>
  </sheetPr>
  <dimension ref="A1:AG171"/>
  <sheetViews>
    <sheetView topLeftCell="A133" zoomScaleNormal="100" zoomScaleSheetLayoutView="100" workbookViewId="0">
      <selection activeCell="B49" sqref="B49"/>
    </sheetView>
  </sheetViews>
  <sheetFormatPr defaultColWidth="9.375" defaultRowHeight="13.9"/>
  <cols>
    <col min="1" max="1" width="9.5" style="31" customWidth="1"/>
    <col min="2" max="2" width="60.5" style="12" customWidth="1"/>
    <col min="3" max="4" width="11.5" style="32" customWidth="1"/>
    <col min="5" max="5" width="40.5" style="12" customWidth="1"/>
    <col min="6" max="6" width="11.375" style="49" customWidth="1"/>
    <col min="7" max="9" width="9.375" style="12"/>
    <col min="10" max="28" width="16.875" style="50" customWidth="1"/>
    <col min="29" max="16384" width="9.375" style="12"/>
  </cols>
  <sheetData>
    <row r="1" spans="1:5" s="149" customFormat="1" ht="14.25" customHeight="1">
      <c r="A1" s="308" t="s">
        <v>21</v>
      </c>
      <c r="B1" s="308" t="s">
        <v>22</v>
      </c>
      <c r="C1" s="309" t="s">
        <v>23</v>
      </c>
      <c r="D1" s="309"/>
      <c r="E1" s="309"/>
    </row>
    <row r="2" spans="1:5" customFormat="1" ht="43.35" customHeight="1">
      <c r="A2" s="310" t="s">
        <v>24</v>
      </c>
      <c r="B2" s="311" t="s">
        <v>39</v>
      </c>
      <c r="C2" s="422" t="s">
        <v>40</v>
      </c>
      <c r="D2" s="422"/>
      <c r="E2" s="422"/>
    </row>
    <row r="3" spans="1:5" customFormat="1" ht="51.95" customHeight="1">
      <c r="A3" s="310" t="s">
        <v>27</v>
      </c>
      <c r="B3" s="338" t="s">
        <v>253</v>
      </c>
      <c r="C3" s="422" t="s">
        <v>42</v>
      </c>
      <c r="D3" s="422"/>
      <c r="E3" s="422"/>
    </row>
    <row r="4" spans="1:5" customFormat="1" ht="67.5" customHeight="1">
      <c r="A4" s="310" t="s">
        <v>30</v>
      </c>
      <c r="B4" s="307" t="s">
        <v>43</v>
      </c>
      <c r="C4" s="422" t="s">
        <v>44</v>
      </c>
      <c r="D4" s="422"/>
      <c r="E4" s="422"/>
    </row>
    <row r="5" spans="1:5" customFormat="1" ht="77.849999999999994" customHeight="1">
      <c r="A5" s="310" t="s">
        <v>33</v>
      </c>
      <c r="B5" s="307" t="s">
        <v>45</v>
      </c>
      <c r="C5" s="422" t="s">
        <v>46</v>
      </c>
      <c r="D5" s="422"/>
      <c r="E5" s="422"/>
    </row>
    <row r="6" spans="1:5" customFormat="1" ht="20.85" customHeight="1">
      <c r="A6" s="310" t="s">
        <v>36</v>
      </c>
      <c r="B6" s="307" t="s">
        <v>37</v>
      </c>
      <c r="C6" s="422" t="s">
        <v>38</v>
      </c>
      <c r="D6" s="422"/>
      <c r="E6" s="422"/>
    </row>
    <row r="7" spans="1:5" ht="15.6" customHeight="1">
      <c r="A7" s="424" t="s">
        <v>1216</v>
      </c>
      <c r="B7" s="425"/>
      <c r="C7" s="425"/>
      <c r="D7" s="425"/>
      <c r="E7" s="426"/>
    </row>
    <row r="8" spans="1:5" ht="27.75">
      <c r="A8" s="72" t="s">
        <v>47</v>
      </c>
      <c r="B8" s="72" t="s">
        <v>255</v>
      </c>
      <c r="C8" s="72" t="s">
        <v>49</v>
      </c>
      <c r="D8" s="72" t="s">
        <v>631</v>
      </c>
      <c r="E8" s="72" t="s">
        <v>51</v>
      </c>
    </row>
    <row r="9" spans="1:5" ht="14.1" customHeight="1">
      <c r="A9" s="112" t="s">
        <v>256</v>
      </c>
      <c r="B9" s="112"/>
      <c r="C9" s="321"/>
      <c r="D9" s="112"/>
      <c r="E9" s="112"/>
    </row>
    <row r="10" spans="1:5" ht="41.45" customHeight="1">
      <c r="A10" s="20" t="s">
        <v>1217</v>
      </c>
      <c r="B10" s="24" t="s">
        <v>1218</v>
      </c>
      <c r="C10" s="22" t="s">
        <v>55</v>
      </c>
      <c r="D10" s="363" t="s">
        <v>24</v>
      </c>
      <c r="E10" s="362"/>
    </row>
    <row r="11" spans="1:5" ht="29.1" customHeight="1">
      <c r="A11" s="20" t="s">
        <v>1219</v>
      </c>
      <c r="B11" s="24" t="s">
        <v>1220</v>
      </c>
      <c r="C11" s="22" t="s">
        <v>55</v>
      </c>
      <c r="D11" s="363" t="s">
        <v>24</v>
      </c>
      <c r="E11" s="105"/>
    </row>
    <row r="12" spans="1:5" ht="26.1" customHeight="1">
      <c r="A12" s="20" t="s">
        <v>1221</v>
      </c>
      <c r="B12" s="24" t="s">
        <v>1222</v>
      </c>
      <c r="C12" s="22" t="s">
        <v>55</v>
      </c>
      <c r="D12" s="363" t="s">
        <v>24</v>
      </c>
      <c r="E12" s="105"/>
    </row>
    <row r="13" spans="1:5" ht="29.85" customHeight="1">
      <c r="A13" s="20" t="s">
        <v>1223</v>
      </c>
      <c r="B13" s="24" t="s">
        <v>1224</v>
      </c>
      <c r="C13" s="22" t="s">
        <v>55</v>
      </c>
      <c r="D13" s="363" t="s">
        <v>24</v>
      </c>
      <c r="E13" s="70"/>
    </row>
    <row r="14" spans="1:5" ht="25.5">
      <c r="A14" s="20" t="s">
        <v>1225</v>
      </c>
      <c r="B14" s="24" t="s">
        <v>1226</v>
      </c>
      <c r="C14" s="22" t="s">
        <v>55</v>
      </c>
      <c r="D14" s="363" t="s">
        <v>24</v>
      </c>
      <c r="E14" s="105"/>
    </row>
    <row r="15" spans="1:5" ht="25.5">
      <c r="A15" s="20" t="s">
        <v>1227</v>
      </c>
      <c r="B15" s="24" t="s">
        <v>1228</v>
      </c>
      <c r="C15" s="22" t="s">
        <v>55</v>
      </c>
      <c r="D15" s="363" t="s">
        <v>24</v>
      </c>
      <c r="E15" s="105"/>
    </row>
    <row r="16" spans="1:5">
      <c r="A16" s="20" t="s">
        <v>1229</v>
      </c>
      <c r="B16" s="24" t="s">
        <v>1230</v>
      </c>
      <c r="C16" s="22" t="s">
        <v>55</v>
      </c>
      <c r="D16" s="363" t="s">
        <v>24</v>
      </c>
      <c r="E16" s="105"/>
    </row>
    <row r="17" spans="1:5" ht="25.5">
      <c r="A17" s="20" t="s">
        <v>1231</v>
      </c>
      <c r="B17" s="24" t="s">
        <v>1232</v>
      </c>
      <c r="C17" s="22" t="s">
        <v>60</v>
      </c>
      <c r="D17" s="363" t="s">
        <v>24</v>
      </c>
      <c r="E17" s="105"/>
    </row>
    <row r="18" spans="1:5" ht="25.5">
      <c r="A18" s="20" t="s">
        <v>1233</v>
      </c>
      <c r="B18" s="27" t="s">
        <v>1234</v>
      </c>
      <c r="C18" s="22" t="s">
        <v>55</v>
      </c>
      <c r="D18" s="363" t="s">
        <v>24</v>
      </c>
      <c r="E18" s="105"/>
    </row>
    <row r="19" spans="1:5">
      <c r="A19" s="20" t="s">
        <v>1235</v>
      </c>
      <c r="B19" s="24" t="s">
        <v>907</v>
      </c>
      <c r="C19" s="22" t="s">
        <v>55</v>
      </c>
      <c r="D19" s="363" t="s">
        <v>24</v>
      </c>
      <c r="E19" s="105"/>
    </row>
    <row r="20" spans="1:5" ht="51">
      <c r="A20" s="20" t="s">
        <v>1236</v>
      </c>
      <c r="B20" s="24" t="s">
        <v>1237</v>
      </c>
      <c r="C20" s="22" t="s">
        <v>55</v>
      </c>
      <c r="D20" s="363" t="s">
        <v>24</v>
      </c>
      <c r="E20" s="105"/>
    </row>
    <row r="21" spans="1:5" ht="25.5">
      <c r="A21" s="20" t="s">
        <v>1238</v>
      </c>
      <c r="B21" s="33" t="s">
        <v>1239</v>
      </c>
      <c r="C21" s="22" t="s">
        <v>60</v>
      </c>
      <c r="D21" s="363" t="s">
        <v>24</v>
      </c>
      <c r="E21" s="105"/>
    </row>
    <row r="22" spans="1:5">
      <c r="A22" s="20" t="s">
        <v>1240</v>
      </c>
      <c r="B22" s="33" t="s">
        <v>1241</v>
      </c>
      <c r="C22" s="22" t="s">
        <v>55</v>
      </c>
      <c r="D22" s="32" t="s">
        <v>24</v>
      </c>
      <c r="E22" s="21"/>
    </row>
    <row r="23" spans="1:5" ht="14.1" customHeight="1">
      <c r="A23" s="111" t="s">
        <v>1242</v>
      </c>
      <c r="B23" s="111"/>
      <c r="C23" s="111"/>
      <c r="D23" s="111"/>
      <c r="E23" s="111"/>
    </row>
    <row r="24" spans="1:5" ht="13.5">
      <c r="A24" s="20" t="str">
        <f t="shared" ref="A24:A49" ca="1" si="0">IF(ISNUMBER(VALUE(RIGHT(INDIRECT(ADDRESS(ROW()-1,COLUMN())),1))),("AP."&amp;RIGHT(INDIRECT(ADDRESS(ROW()-1,COLUMN())),LEN(INDIRECT(ADDRESS(ROW()-1,COLUMN())))-FIND(".",INDIRECT(ADDRESS(ROW()-1,COLUMN()))))+1),("AP."&amp;RIGHT(INDIRECT(ADDRESS(ROW()-2,COLUMN())),LEN(INDIRECT(ADDRESS(ROW()-2,COLUMN())))-FIND(".",INDIRECT(ADDRESS(ROW()-2,COLUMN()))))+1))</f>
        <v>AP.15</v>
      </c>
      <c r="B24" s="21" t="s">
        <v>1243</v>
      </c>
      <c r="C24" s="22" t="s">
        <v>55</v>
      </c>
      <c r="D24" s="22" t="s">
        <v>24</v>
      </c>
      <c r="E24" s="21"/>
    </row>
    <row r="25" spans="1:5" ht="13.5">
      <c r="A25" s="20" t="str">
        <f t="shared" ca="1" si="0"/>
        <v>AP.16</v>
      </c>
      <c r="B25" s="21" t="s">
        <v>1244</v>
      </c>
      <c r="C25" s="22" t="s">
        <v>55</v>
      </c>
      <c r="D25" s="22" t="s">
        <v>24</v>
      </c>
      <c r="E25" s="21"/>
    </row>
    <row r="26" spans="1:5" ht="25.5">
      <c r="A26" s="20" t="str">
        <f t="shared" ca="1" si="0"/>
        <v>AP.17</v>
      </c>
      <c r="B26" s="21" t="s">
        <v>1245</v>
      </c>
      <c r="C26" s="22" t="s">
        <v>60</v>
      </c>
      <c r="D26" s="22" t="s">
        <v>24</v>
      </c>
      <c r="E26" s="21"/>
    </row>
    <row r="27" spans="1:5" ht="13.5">
      <c r="A27" s="20" t="str">
        <f t="shared" ca="1" si="0"/>
        <v>AP.18</v>
      </c>
      <c r="B27" s="21" t="s">
        <v>1246</v>
      </c>
      <c r="C27" s="22" t="s">
        <v>55</v>
      </c>
      <c r="D27" s="22" t="s">
        <v>24</v>
      </c>
      <c r="E27" s="21"/>
    </row>
    <row r="28" spans="1:5" ht="13.5">
      <c r="A28" s="353" t="str">
        <f t="shared" ca="1" si="0"/>
        <v>AP.19</v>
      </c>
      <c r="B28" s="182" t="s">
        <v>1247</v>
      </c>
      <c r="C28" s="266" t="s">
        <v>55</v>
      </c>
      <c r="D28" s="266" t="s">
        <v>24</v>
      </c>
      <c r="E28" s="65"/>
    </row>
    <row r="29" spans="1:5" ht="13.5">
      <c r="A29" s="20" t="str">
        <f t="shared" ca="1" si="0"/>
        <v>AP.20</v>
      </c>
      <c r="B29" s="21" t="s">
        <v>1248</v>
      </c>
      <c r="C29" s="22" t="s">
        <v>55</v>
      </c>
      <c r="D29" s="22" t="s">
        <v>24</v>
      </c>
      <c r="E29" s="21"/>
    </row>
    <row r="30" spans="1:5" ht="25.5">
      <c r="A30" s="20" t="str">
        <f t="shared" ca="1" si="0"/>
        <v>AP.21</v>
      </c>
      <c r="B30" s="21" t="s">
        <v>1249</v>
      </c>
      <c r="C30" s="22" t="s">
        <v>55</v>
      </c>
      <c r="D30" s="22" t="s">
        <v>24</v>
      </c>
      <c r="E30" s="21"/>
    </row>
    <row r="31" spans="1:5" ht="13.5">
      <c r="A31" s="20" t="str">
        <f t="shared" ca="1" si="0"/>
        <v>AP.22</v>
      </c>
      <c r="B31" s="21" t="s">
        <v>1250</v>
      </c>
      <c r="C31" s="22" t="s">
        <v>55</v>
      </c>
      <c r="D31" s="22" t="s">
        <v>24</v>
      </c>
      <c r="E31" s="21"/>
    </row>
    <row r="32" spans="1:5" ht="13.5">
      <c r="A32" s="20" t="str">
        <f t="shared" ca="1" si="0"/>
        <v>AP.23</v>
      </c>
      <c r="B32" s="21" t="s">
        <v>1251</v>
      </c>
      <c r="C32" s="22" t="s">
        <v>55</v>
      </c>
      <c r="D32" s="22" t="s">
        <v>24</v>
      </c>
      <c r="E32" s="21"/>
    </row>
    <row r="33" spans="1:5" ht="28.5" customHeight="1">
      <c r="A33" s="20" t="str">
        <f t="shared" ca="1" si="0"/>
        <v>AP.24</v>
      </c>
      <c r="B33" s="21" t="s">
        <v>1252</v>
      </c>
      <c r="C33" s="22" t="s">
        <v>55</v>
      </c>
      <c r="D33" s="22" t="s">
        <v>24</v>
      </c>
      <c r="E33" s="21"/>
    </row>
    <row r="34" spans="1:5" ht="38.25">
      <c r="A34" s="20" t="str">
        <f t="shared" ca="1" si="0"/>
        <v>AP.25</v>
      </c>
      <c r="B34" s="21" t="s">
        <v>1253</v>
      </c>
      <c r="C34" s="22" t="s">
        <v>55</v>
      </c>
      <c r="D34" s="22" t="s">
        <v>24</v>
      </c>
      <c r="E34" s="21"/>
    </row>
    <row r="35" spans="1:5" ht="25.5">
      <c r="A35" s="20" t="str">
        <f t="shared" ca="1" si="0"/>
        <v>AP.26</v>
      </c>
      <c r="B35" s="21" t="s">
        <v>1254</v>
      </c>
      <c r="C35" s="22" t="s">
        <v>60</v>
      </c>
      <c r="D35" s="22" t="s">
        <v>24</v>
      </c>
      <c r="E35" s="21"/>
    </row>
    <row r="36" spans="1:5" ht="13.5">
      <c r="A36" s="20" t="str">
        <f t="shared" ca="1" si="0"/>
        <v>AP.27</v>
      </c>
      <c r="B36" s="21" t="s">
        <v>1255</v>
      </c>
      <c r="C36" s="22" t="s">
        <v>55</v>
      </c>
      <c r="D36" s="22" t="s">
        <v>24</v>
      </c>
      <c r="E36" s="21"/>
    </row>
    <row r="37" spans="1:5" ht="25.5">
      <c r="A37" s="20" t="str">
        <f t="shared" ca="1" si="0"/>
        <v>AP.28</v>
      </c>
      <c r="B37" s="29" t="s">
        <v>1256</v>
      </c>
      <c r="C37" s="22" t="s">
        <v>55</v>
      </c>
      <c r="D37" s="22" t="s">
        <v>24</v>
      </c>
      <c r="E37" s="21"/>
    </row>
    <row r="38" spans="1:5" ht="25.5">
      <c r="A38" s="20" t="str">
        <f t="shared" ca="1" si="0"/>
        <v>AP.29</v>
      </c>
      <c r="B38" s="44" t="s">
        <v>1257</v>
      </c>
      <c r="C38" s="22" t="s">
        <v>55</v>
      </c>
      <c r="D38" s="22" t="s">
        <v>24</v>
      </c>
      <c r="E38" s="21"/>
    </row>
    <row r="39" spans="1:5" ht="51">
      <c r="A39" s="20" t="str">
        <f t="shared" ca="1" si="0"/>
        <v>AP.30</v>
      </c>
      <c r="B39" s="44" t="s">
        <v>1258</v>
      </c>
      <c r="C39" s="22" t="s">
        <v>55</v>
      </c>
      <c r="D39" s="22" t="s">
        <v>24</v>
      </c>
      <c r="E39" s="21"/>
    </row>
    <row r="40" spans="1:5" ht="51">
      <c r="A40" s="20" t="str">
        <f t="shared" ca="1" si="0"/>
        <v>AP.31</v>
      </c>
      <c r="B40" s="44" t="s">
        <v>1259</v>
      </c>
      <c r="C40" s="22" t="s">
        <v>55</v>
      </c>
      <c r="D40" s="22" t="s">
        <v>24</v>
      </c>
      <c r="E40" s="21"/>
    </row>
    <row r="41" spans="1:5" ht="25.5">
      <c r="A41" s="20" t="str">
        <f t="shared" ca="1" si="0"/>
        <v>AP.32</v>
      </c>
      <c r="B41" s="44" t="s">
        <v>1260</v>
      </c>
      <c r="C41" s="22" t="s">
        <v>55</v>
      </c>
      <c r="D41" s="22" t="s">
        <v>24</v>
      </c>
      <c r="E41" s="21"/>
    </row>
    <row r="42" spans="1:5" ht="25.5">
      <c r="A42" s="20" t="str">
        <f t="shared" ca="1" si="0"/>
        <v>AP.33</v>
      </c>
      <c r="B42" s="44" t="s">
        <v>1261</v>
      </c>
      <c r="C42" s="22" t="s">
        <v>55</v>
      </c>
      <c r="D42" s="22" t="s">
        <v>24</v>
      </c>
      <c r="E42" s="21"/>
    </row>
    <row r="43" spans="1:5" ht="13.5">
      <c r="A43" s="20" t="str">
        <f t="shared" ca="1" si="0"/>
        <v>AP.34</v>
      </c>
      <c r="B43" s="44" t="s">
        <v>1262</v>
      </c>
      <c r="C43" s="22" t="s">
        <v>60</v>
      </c>
      <c r="D43" s="22" t="s">
        <v>24</v>
      </c>
      <c r="E43" s="21"/>
    </row>
    <row r="44" spans="1:5" ht="13.5">
      <c r="A44" s="20" t="str">
        <f t="shared" ca="1" si="0"/>
        <v>AP.35</v>
      </c>
      <c r="B44" s="44" t="s">
        <v>1263</v>
      </c>
      <c r="C44" s="22" t="s">
        <v>55</v>
      </c>
      <c r="D44" s="22" t="s">
        <v>24</v>
      </c>
      <c r="E44" s="21"/>
    </row>
    <row r="45" spans="1:5" ht="25.5">
      <c r="A45" s="20" t="str">
        <f t="shared" ca="1" si="0"/>
        <v>AP.36</v>
      </c>
      <c r="B45" s="44" t="s">
        <v>1264</v>
      </c>
      <c r="C45" s="22" t="s">
        <v>55</v>
      </c>
      <c r="D45" s="22" t="s">
        <v>24</v>
      </c>
      <c r="E45" s="21"/>
    </row>
    <row r="46" spans="1:5" ht="25.5">
      <c r="A46" s="20" t="str">
        <f t="shared" ca="1" si="0"/>
        <v>AP.37</v>
      </c>
      <c r="B46" s="44" t="s">
        <v>1265</v>
      </c>
      <c r="C46" s="22" t="s">
        <v>60</v>
      </c>
      <c r="D46" s="22" t="s">
        <v>24</v>
      </c>
      <c r="E46" s="21"/>
    </row>
    <row r="47" spans="1:5" ht="13.5">
      <c r="A47" s="20" t="str">
        <f t="shared" ca="1" si="0"/>
        <v>AP.38</v>
      </c>
      <c r="B47" s="44" t="s">
        <v>1266</v>
      </c>
      <c r="C47" s="22" t="s">
        <v>55</v>
      </c>
      <c r="D47" s="22" t="s">
        <v>24</v>
      </c>
      <c r="E47" s="21"/>
    </row>
    <row r="48" spans="1:5" ht="25.5">
      <c r="A48" s="20" t="str">
        <f t="shared" ca="1" si="0"/>
        <v>AP.39</v>
      </c>
      <c r="B48" s="44" t="s">
        <v>1267</v>
      </c>
      <c r="C48" s="22" t="s">
        <v>55</v>
      </c>
      <c r="D48" s="22" t="s">
        <v>24</v>
      </c>
      <c r="E48" s="21"/>
    </row>
    <row r="49" spans="1:33" ht="38.25">
      <c r="A49" s="20" t="str">
        <f t="shared" ca="1" si="0"/>
        <v>AP.40</v>
      </c>
      <c r="B49" s="44" t="s">
        <v>1268</v>
      </c>
      <c r="C49" s="22" t="s">
        <v>55</v>
      </c>
      <c r="D49" s="22" t="s">
        <v>24</v>
      </c>
      <c r="E49" s="21"/>
    </row>
    <row r="50" spans="1:33">
      <c r="A50" s="112" t="s">
        <v>1269</v>
      </c>
      <c r="B50" s="112"/>
      <c r="C50" s="112"/>
      <c r="D50" s="112"/>
      <c r="E50" s="112"/>
    </row>
    <row r="51" spans="1:33" ht="27.6" customHeight="1">
      <c r="A51" s="20" t="str">
        <f t="shared" ref="A51:A73" ca="1" si="1">IF(ISNUMBER(VALUE(RIGHT(INDIRECT(ADDRESS(ROW()-1,COLUMN())),1))),("AP."&amp;RIGHT(INDIRECT(ADDRESS(ROW()-1,COLUMN())),LEN(INDIRECT(ADDRESS(ROW()-1,COLUMN())))-FIND(".",INDIRECT(ADDRESS(ROW()-1,COLUMN()))))+1),("AP."&amp;RIGHT(INDIRECT(ADDRESS(ROW()-2,COLUMN())),LEN(INDIRECT(ADDRESS(ROW()-2,COLUMN())))-FIND(".",INDIRECT(ADDRESS(ROW()-2,COLUMN()))))+1))</f>
        <v>AP.41</v>
      </c>
      <c r="B51" s="21" t="s">
        <v>1270</v>
      </c>
      <c r="C51" s="22" t="s">
        <v>55</v>
      </c>
      <c r="D51" s="22" t="s">
        <v>24</v>
      </c>
      <c r="E51" s="21"/>
    </row>
    <row r="52" spans="1:33" ht="25.5">
      <c r="A52" s="20" t="str">
        <f t="shared" ca="1" si="1"/>
        <v>AP.42</v>
      </c>
      <c r="B52" s="21" t="s">
        <v>1271</v>
      </c>
      <c r="C52" s="22" t="s">
        <v>55</v>
      </c>
      <c r="D52" s="22" t="s">
        <v>24</v>
      </c>
      <c r="E52" s="21"/>
    </row>
    <row r="53" spans="1:33" ht="13.5">
      <c r="A53" s="20" t="str">
        <f t="shared" ca="1" si="1"/>
        <v>AP.43</v>
      </c>
      <c r="B53" s="21" t="s">
        <v>1272</v>
      </c>
      <c r="C53" s="22" t="s">
        <v>55</v>
      </c>
      <c r="D53" s="22" t="s">
        <v>24</v>
      </c>
      <c r="E53" s="21"/>
    </row>
    <row r="54" spans="1:33" ht="25.5">
      <c r="A54" s="20" t="str">
        <f t="shared" ca="1" si="1"/>
        <v>AP.44</v>
      </c>
      <c r="B54" s="21" t="s">
        <v>1273</v>
      </c>
      <c r="C54" s="22" t="s">
        <v>55</v>
      </c>
      <c r="D54" s="22" t="s">
        <v>24</v>
      </c>
      <c r="E54" s="21"/>
    </row>
    <row r="55" spans="1:33" customFormat="1" ht="13.5">
      <c r="A55" s="20" t="str">
        <f t="shared" ca="1" si="1"/>
        <v>AP.45</v>
      </c>
      <c r="B55" s="44" t="s">
        <v>1274</v>
      </c>
      <c r="C55" s="22" t="s">
        <v>55</v>
      </c>
      <c r="D55" s="22" t="s">
        <v>24</v>
      </c>
      <c r="E55" s="21"/>
      <c r="J55" s="50"/>
      <c r="K55" s="50"/>
      <c r="L55" s="50"/>
      <c r="M55" s="50"/>
      <c r="N55" s="50"/>
      <c r="O55" s="50"/>
      <c r="P55" s="50"/>
      <c r="Q55" s="50"/>
      <c r="R55" s="50"/>
      <c r="S55" s="50"/>
      <c r="T55" s="50"/>
      <c r="U55" s="50"/>
      <c r="V55" s="50"/>
      <c r="W55" s="50"/>
      <c r="X55" s="50"/>
      <c r="Y55" s="50"/>
      <c r="Z55" s="50"/>
      <c r="AA55" s="50"/>
      <c r="AB55" s="50"/>
      <c r="AC55" s="12"/>
      <c r="AD55" s="12"/>
      <c r="AE55" s="12"/>
      <c r="AF55" s="12"/>
      <c r="AG55" s="12"/>
    </row>
    <row r="56" spans="1:33" ht="25.5">
      <c r="A56" s="20" t="str">
        <f t="shared" ca="1" si="1"/>
        <v>AP.46</v>
      </c>
      <c r="B56" s="21" t="s">
        <v>1275</v>
      </c>
      <c r="C56" s="22" t="s">
        <v>55</v>
      </c>
      <c r="D56" s="22" t="s">
        <v>24</v>
      </c>
      <c r="E56" s="124"/>
      <c r="J56" s="52"/>
      <c r="K56" s="52"/>
      <c r="L56" s="52"/>
      <c r="M56" s="52"/>
      <c r="N56" s="52"/>
      <c r="O56" s="52"/>
      <c r="P56" s="52"/>
      <c r="Q56" s="52"/>
      <c r="R56" s="52"/>
      <c r="S56" s="52"/>
      <c r="T56" s="52"/>
      <c r="U56" s="52"/>
      <c r="V56" s="52"/>
      <c r="W56" s="52"/>
      <c r="X56" s="52"/>
      <c r="Y56" s="52"/>
      <c r="Z56" s="52"/>
      <c r="AA56" s="52"/>
      <c r="AB56" s="52"/>
      <c r="AC56"/>
      <c r="AD56"/>
      <c r="AE56"/>
      <c r="AF56"/>
      <c r="AG56"/>
    </row>
    <row r="57" spans="1:33" ht="25.5">
      <c r="A57" s="20" t="str">
        <f t="shared" ca="1" si="1"/>
        <v>AP.47</v>
      </c>
      <c r="B57" s="44" t="s">
        <v>1276</v>
      </c>
      <c r="C57" s="22" t="s">
        <v>60</v>
      </c>
      <c r="D57" s="22" t="s">
        <v>24</v>
      </c>
      <c r="E57" s="21"/>
    </row>
    <row r="58" spans="1:33" ht="13.5">
      <c r="A58" s="20" t="str">
        <f t="shared" ca="1" si="1"/>
        <v>AP.48</v>
      </c>
      <c r="B58" s="21" t="s">
        <v>1277</v>
      </c>
      <c r="C58" s="22" t="s">
        <v>55</v>
      </c>
      <c r="D58" s="22" t="s">
        <v>24</v>
      </c>
      <c r="E58" s="21"/>
    </row>
    <row r="59" spans="1:33" ht="13.5">
      <c r="A59" s="20" t="str">
        <f t="shared" ca="1" si="1"/>
        <v>AP.49</v>
      </c>
      <c r="B59" s="21" t="s">
        <v>1278</v>
      </c>
      <c r="C59" s="22" t="s">
        <v>55</v>
      </c>
      <c r="D59" s="22" t="s">
        <v>24</v>
      </c>
      <c r="E59" s="21"/>
    </row>
    <row r="60" spans="1:33" ht="13.5">
      <c r="A60" s="20" t="str">
        <f t="shared" ca="1" si="1"/>
        <v>AP.50</v>
      </c>
      <c r="B60" s="21" t="s">
        <v>1279</v>
      </c>
      <c r="C60" s="22" t="s">
        <v>55</v>
      </c>
      <c r="D60" s="22" t="s">
        <v>24</v>
      </c>
      <c r="E60" s="21"/>
    </row>
    <row r="61" spans="1:33" ht="13.5">
      <c r="A61" s="20" t="str">
        <f t="shared" ca="1" si="1"/>
        <v>AP.51</v>
      </c>
      <c r="B61" s="21" t="s">
        <v>1280</v>
      </c>
      <c r="C61" s="22" t="s">
        <v>55</v>
      </c>
      <c r="D61" s="22" t="s">
        <v>24</v>
      </c>
      <c r="E61" s="21"/>
    </row>
    <row r="62" spans="1:33" ht="25.5">
      <c r="A62" s="20" t="str">
        <f t="shared" ca="1" si="1"/>
        <v>AP.52</v>
      </c>
      <c r="B62" s="21" t="s">
        <v>1281</v>
      </c>
      <c r="C62" s="22" t="s">
        <v>55</v>
      </c>
      <c r="D62" s="22" t="s">
        <v>24</v>
      </c>
      <c r="E62" s="21"/>
    </row>
    <row r="63" spans="1:33" ht="13.5">
      <c r="A63" s="20" t="str">
        <f t="shared" ca="1" si="1"/>
        <v>AP.53</v>
      </c>
      <c r="B63" s="44" t="s">
        <v>1282</v>
      </c>
      <c r="C63" s="22" t="s">
        <v>55</v>
      </c>
      <c r="D63" s="22" t="s">
        <v>24</v>
      </c>
      <c r="E63" s="21"/>
    </row>
    <row r="64" spans="1:33" ht="13.5">
      <c r="A64" s="20" t="str">
        <f t="shared" ca="1" si="1"/>
        <v>AP.54</v>
      </c>
      <c r="B64" s="21" t="s">
        <v>1283</v>
      </c>
      <c r="C64" s="22" t="s">
        <v>60</v>
      </c>
      <c r="D64" s="22" t="s">
        <v>24</v>
      </c>
      <c r="E64" s="21"/>
    </row>
    <row r="65" spans="1:5" ht="25.5">
      <c r="A65" s="20" t="str">
        <f t="shared" ca="1" si="1"/>
        <v>AP.55</v>
      </c>
      <c r="B65" s="44" t="s">
        <v>1284</v>
      </c>
      <c r="C65" s="22" t="s">
        <v>55</v>
      </c>
      <c r="D65" s="22" t="s">
        <v>24</v>
      </c>
      <c r="E65" s="21"/>
    </row>
    <row r="66" spans="1:5" ht="13.5">
      <c r="A66" s="20" t="str">
        <f t="shared" ca="1" si="1"/>
        <v>AP.56</v>
      </c>
      <c r="B66" s="21" t="s">
        <v>1285</v>
      </c>
      <c r="C66" s="22" t="s">
        <v>55</v>
      </c>
      <c r="D66" s="22" t="s">
        <v>24</v>
      </c>
      <c r="E66" s="21"/>
    </row>
    <row r="67" spans="1:5" ht="13.5">
      <c r="A67" s="20" t="str">
        <f t="shared" ca="1" si="1"/>
        <v>AP.57</v>
      </c>
      <c r="B67" s="21" t="s">
        <v>1286</v>
      </c>
      <c r="C67" s="22" t="s">
        <v>60</v>
      </c>
      <c r="D67" s="22" t="s">
        <v>24</v>
      </c>
      <c r="E67" s="21"/>
    </row>
    <row r="68" spans="1:5" ht="13.5">
      <c r="A68" s="20" t="str">
        <f t="shared" ca="1" si="1"/>
        <v>AP.58</v>
      </c>
      <c r="B68" s="21" t="s">
        <v>1287</v>
      </c>
      <c r="C68" s="22" t="s">
        <v>55</v>
      </c>
      <c r="D68" s="22" t="s">
        <v>24</v>
      </c>
      <c r="E68" s="21"/>
    </row>
    <row r="69" spans="1:5" ht="25.5">
      <c r="A69" s="20" t="str">
        <f t="shared" ca="1" si="1"/>
        <v>AP.59</v>
      </c>
      <c r="B69" s="44" t="s">
        <v>1288</v>
      </c>
      <c r="C69" s="22" t="s">
        <v>55</v>
      </c>
      <c r="D69" s="22" t="s">
        <v>24</v>
      </c>
      <c r="E69" s="21"/>
    </row>
    <row r="70" spans="1:5" ht="25.5">
      <c r="A70" s="20" t="str">
        <f t="shared" ca="1" si="1"/>
        <v>AP.60</v>
      </c>
      <c r="B70" s="44" t="s">
        <v>1289</v>
      </c>
      <c r="C70" s="22" t="s">
        <v>60</v>
      </c>
      <c r="D70" s="22" t="s">
        <v>24</v>
      </c>
      <c r="E70" s="21"/>
    </row>
    <row r="71" spans="1:5" ht="25.5">
      <c r="A71" s="20" t="str">
        <f t="shared" ca="1" si="1"/>
        <v>AP.61</v>
      </c>
      <c r="B71" s="44" t="s">
        <v>1290</v>
      </c>
      <c r="C71" s="22" t="s">
        <v>55</v>
      </c>
      <c r="D71" s="22" t="s">
        <v>24</v>
      </c>
      <c r="E71" s="21"/>
    </row>
    <row r="72" spans="1:5" ht="25.5">
      <c r="A72" s="20" t="str">
        <f t="shared" ca="1" si="1"/>
        <v>AP.62</v>
      </c>
      <c r="B72" s="44" t="s">
        <v>1291</v>
      </c>
      <c r="C72" s="22" t="s">
        <v>55</v>
      </c>
      <c r="D72" s="22" t="s">
        <v>24</v>
      </c>
      <c r="E72" s="21"/>
    </row>
    <row r="73" spans="1:5" ht="25.5">
      <c r="A73" s="20" t="str">
        <f t="shared" ca="1" si="1"/>
        <v>AP.63</v>
      </c>
      <c r="B73" s="44" t="s">
        <v>1292</v>
      </c>
      <c r="C73" s="22" t="s">
        <v>55</v>
      </c>
      <c r="D73" s="22" t="s">
        <v>24</v>
      </c>
      <c r="E73" s="21"/>
    </row>
    <row r="74" spans="1:5">
      <c r="A74" s="112" t="s">
        <v>1293</v>
      </c>
      <c r="B74" s="112"/>
      <c r="C74" s="112"/>
      <c r="D74" s="112"/>
      <c r="E74" s="112"/>
    </row>
    <row r="75" spans="1:5" ht="38.65" customHeight="1">
      <c r="A75" s="20" t="str">
        <f ca="1">IF(ISNUMBER(VALUE(RIGHT(INDIRECT(ADDRESS(ROW()-1,COLUMN())),1))),("AP."&amp;RIGHT(INDIRECT(ADDRESS(ROW()-1,COLUMN())),LEN(INDIRECT(ADDRESS(ROW()-1,COLUMN())))-FIND(".",INDIRECT(ADDRESS(ROW()-1,COLUMN()))))+1),("AP."&amp;RIGHT(INDIRECT(ADDRESS(ROW()-2,COLUMN())),LEN(INDIRECT(ADDRESS(ROW()-2,COLUMN())))-FIND(".",INDIRECT(ADDRESS(ROW()-2,COLUMN()))))+1))</f>
        <v>AP.64</v>
      </c>
      <c r="B75" s="24" t="s">
        <v>1294</v>
      </c>
      <c r="C75" s="22" t="s">
        <v>55</v>
      </c>
      <c r="D75" s="22" t="s">
        <v>24</v>
      </c>
      <c r="E75" s="276"/>
    </row>
    <row r="76" spans="1:5" ht="13.5">
      <c r="A76" s="416" t="s">
        <v>1295</v>
      </c>
      <c r="B76" s="417"/>
      <c r="C76" s="25"/>
      <c r="D76" s="25"/>
      <c r="E76" s="26"/>
    </row>
    <row r="77" spans="1:5" ht="13.5">
      <c r="A77" s="20" t="str">
        <f t="shared" ref="A77:A117" ca="1" si="2">IF(ISNUMBER(VALUE(RIGHT(INDIRECT(ADDRESS(ROW()-1,COLUMN())),1))),("AP."&amp;RIGHT(INDIRECT(ADDRESS(ROW()-1,COLUMN())),LEN(INDIRECT(ADDRESS(ROW()-1,COLUMN())))-FIND(".",INDIRECT(ADDRESS(ROW()-1,COLUMN()))))+1),("AP."&amp;RIGHT(INDIRECT(ADDRESS(ROW()-2,COLUMN())),LEN(INDIRECT(ADDRESS(ROW()-2,COLUMN())))-FIND(".",INDIRECT(ADDRESS(ROW()-2,COLUMN()))))+1))</f>
        <v>AP.65</v>
      </c>
      <c r="B77" s="281" t="s">
        <v>1296</v>
      </c>
      <c r="C77" s="22" t="s">
        <v>60</v>
      </c>
      <c r="D77" s="22" t="s">
        <v>24</v>
      </c>
      <c r="E77" s="26"/>
    </row>
    <row r="78" spans="1:5" ht="13.5">
      <c r="A78" s="20" t="str">
        <f t="shared" ca="1" si="2"/>
        <v>AP.66</v>
      </c>
      <c r="B78" s="281" t="s">
        <v>1297</v>
      </c>
      <c r="C78" s="22" t="s">
        <v>60</v>
      </c>
      <c r="D78" s="22" t="s">
        <v>24</v>
      </c>
      <c r="E78" s="26"/>
    </row>
    <row r="79" spans="1:5" ht="13.5">
      <c r="A79" s="20" t="str">
        <f t="shared" ca="1" si="2"/>
        <v>AP.67</v>
      </c>
      <c r="B79" s="281" t="s">
        <v>1298</v>
      </c>
      <c r="C79" s="22" t="s">
        <v>60</v>
      </c>
      <c r="D79" s="22" t="s">
        <v>24</v>
      </c>
      <c r="E79" s="26"/>
    </row>
    <row r="80" spans="1:5" ht="13.5">
      <c r="A80" s="20" t="str">
        <f t="shared" ca="1" si="2"/>
        <v>AP.68</v>
      </c>
      <c r="B80" s="281" t="s">
        <v>1299</v>
      </c>
      <c r="C80" s="22" t="s">
        <v>55</v>
      </c>
      <c r="D80" s="22" t="s">
        <v>24</v>
      </c>
      <c r="E80" s="26"/>
    </row>
    <row r="81" spans="1:5" ht="13.5">
      <c r="A81" s="20" t="str">
        <f t="shared" ca="1" si="2"/>
        <v>AP.69</v>
      </c>
      <c r="B81" s="281" t="s">
        <v>1300</v>
      </c>
      <c r="C81" s="22" t="s">
        <v>55</v>
      </c>
      <c r="D81" s="22" t="s">
        <v>24</v>
      </c>
      <c r="E81" s="26"/>
    </row>
    <row r="82" spans="1:5" ht="13.5">
      <c r="A82" s="20" t="str">
        <f t="shared" ca="1" si="2"/>
        <v>AP.70</v>
      </c>
      <c r="B82" s="281" t="s">
        <v>1301</v>
      </c>
      <c r="C82" s="22" t="s">
        <v>55</v>
      </c>
      <c r="D82" s="22" t="s">
        <v>24</v>
      </c>
      <c r="E82" s="26"/>
    </row>
    <row r="83" spans="1:5" ht="13.5">
      <c r="A83" s="20" t="str">
        <f t="shared" ca="1" si="2"/>
        <v>AP.71</v>
      </c>
      <c r="B83" s="281" t="s">
        <v>1302</v>
      </c>
      <c r="C83" s="22" t="s">
        <v>55</v>
      </c>
      <c r="D83" s="22" t="s">
        <v>24</v>
      </c>
      <c r="E83" s="26"/>
    </row>
    <row r="84" spans="1:5" ht="13.5">
      <c r="A84" s="20" t="str">
        <f t="shared" ca="1" si="2"/>
        <v>AP.72</v>
      </c>
      <c r="B84" s="281" t="s">
        <v>1303</v>
      </c>
      <c r="C84" s="22" t="s">
        <v>55</v>
      </c>
      <c r="D84" s="22" t="s">
        <v>24</v>
      </c>
      <c r="E84" s="21"/>
    </row>
    <row r="85" spans="1:5" ht="25.5">
      <c r="A85" s="20" t="str">
        <f t="shared" ca="1" si="2"/>
        <v>AP.73</v>
      </c>
      <c r="B85" s="281" t="s">
        <v>1082</v>
      </c>
      <c r="C85" s="22" t="s">
        <v>55</v>
      </c>
      <c r="D85" s="22" t="s">
        <v>24</v>
      </c>
      <c r="E85" s="26"/>
    </row>
    <row r="86" spans="1:5" ht="13.5">
      <c r="A86" s="20" t="str">
        <f t="shared" ca="1" si="2"/>
        <v>AP.74</v>
      </c>
      <c r="B86" s="281" t="s">
        <v>1304</v>
      </c>
      <c r="C86" s="22" t="s">
        <v>55</v>
      </c>
      <c r="D86" s="22" t="s">
        <v>24</v>
      </c>
      <c r="E86" s="26"/>
    </row>
    <row r="87" spans="1:5" ht="13.5">
      <c r="A87" s="20" t="str">
        <f t="shared" ca="1" si="2"/>
        <v>AP.75</v>
      </c>
      <c r="B87" s="280" t="s">
        <v>1305</v>
      </c>
      <c r="C87" s="22" t="s">
        <v>55</v>
      </c>
      <c r="D87" s="22" t="s">
        <v>24</v>
      </c>
      <c r="E87" s="26"/>
    </row>
    <row r="88" spans="1:5" ht="13.5">
      <c r="A88" s="20" t="str">
        <f t="shared" ca="1" si="2"/>
        <v>AP.76</v>
      </c>
      <c r="B88" s="281" t="s">
        <v>1306</v>
      </c>
      <c r="C88" s="22" t="s">
        <v>55</v>
      </c>
      <c r="D88" s="22" t="s">
        <v>24</v>
      </c>
      <c r="E88" s="26"/>
    </row>
    <row r="89" spans="1:5" ht="25.5">
      <c r="A89" s="20" t="str">
        <f t="shared" ca="1" si="2"/>
        <v>AP.77</v>
      </c>
      <c r="B89" s="281" t="s">
        <v>1307</v>
      </c>
      <c r="C89" s="22" t="s">
        <v>60</v>
      </c>
      <c r="D89" s="22" t="s">
        <v>24</v>
      </c>
      <c r="E89" s="21"/>
    </row>
    <row r="90" spans="1:5" ht="13.5">
      <c r="A90" s="20" t="str">
        <f t="shared" ca="1" si="2"/>
        <v>AP.78</v>
      </c>
      <c r="B90" s="281" t="s">
        <v>1308</v>
      </c>
      <c r="C90" s="22"/>
      <c r="D90" s="22" t="s">
        <v>24</v>
      </c>
      <c r="E90" s="26"/>
    </row>
    <row r="91" spans="1:5" ht="13.5">
      <c r="A91" s="20" t="str">
        <f t="shared" ca="1" si="2"/>
        <v>AP.79</v>
      </c>
      <c r="B91" s="281" t="s">
        <v>1309</v>
      </c>
      <c r="C91" s="22" t="s">
        <v>60</v>
      </c>
      <c r="D91" s="22" t="s">
        <v>24</v>
      </c>
      <c r="E91" s="26"/>
    </row>
    <row r="92" spans="1:5" ht="13.5">
      <c r="A92" s="20" t="str">
        <f t="shared" ca="1" si="2"/>
        <v>AP.80</v>
      </c>
      <c r="B92" s="281" t="s">
        <v>1310</v>
      </c>
      <c r="C92" s="22"/>
      <c r="D92" s="22" t="s">
        <v>24</v>
      </c>
      <c r="E92" s="26"/>
    </row>
    <row r="93" spans="1:5" ht="13.5">
      <c r="A93" s="20" t="str">
        <f t="shared" ca="1" si="2"/>
        <v>AP.81</v>
      </c>
      <c r="B93" s="281" t="s">
        <v>1311</v>
      </c>
      <c r="C93" s="22" t="s">
        <v>55</v>
      </c>
      <c r="D93" s="22" t="s">
        <v>24</v>
      </c>
      <c r="E93" s="26"/>
    </row>
    <row r="94" spans="1:5" ht="13.5">
      <c r="A94" s="20" t="str">
        <f t="shared" ca="1" si="2"/>
        <v>AP.82</v>
      </c>
      <c r="B94" s="281" t="s">
        <v>1312</v>
      </c>
      <c r="C94" s="22"/>
      <c r="D94" s="22" t="s">
        <v>24</v>
      </c>
      <c r="E94" s="26"/>
    </row>
    <row r="95" spans="1:5" ht="13.5">
      <c r="A95" s="20" t="str">
        <f t="shared" ca="1" si="2"/>
        <v>AP.83</v>
      </c>
      <c r="B95" s="281" t="s">
        <v>1313</v>
      </c>
      <c r="C95" s="22" t="s">
        <v>55</v>
      </c>
      <c r="D95" s="22" t="s">
        <v>24</v>
      </c>
      <c r="E95" s="26"/>
    </row>
    <row r="96" spans="1:5" ht="13.5">
      <c r="A96" s="20" t="str">
        <f t="shared" ca="1" si="2"/>
        <v>AP.84</v>
      </c>
      <c r="B96" s="281" t="s">
        <v>1314</v>
      </c>
      <c r="C96" s="22"/>
      <c r="D96" s="22" t="s">
        <v>24</v>
      </c>
      <c r="E96" s="26"/>
    </row>
    <row r="97" spans="1:5" ht="13.5">
      <c r="A97" s="20" t="str">
        <f t="shared" ca="1" si="2"/>
        <v>AP.85</v>
      </c>
      <c r="B97" s="29" t="s">
        <v>1315</v>
      </c>
      <c r="C97" s="22" t="s">
        <v>55</v>
      </c>
      <c r="D97" s="22" t="s">
        <v>24</v>
      </c>
      <c r="E97" s="26"/>
    </row>
    <row r="98" spans="1:5" ht="25.5">
      <c r="A98" s="20" t="str">
        <f t="shared" ca="1" si="2"/>
        <v>AP.86</v>
      </c>
      <c r="B98" s="29" t="s">
        <v>1316</v>
      </c>
      <c r="C98" s="22" t="s">
        <v>60</v>
      </c>
      <c r="D98" s="22" t="s">
        <v>24</v>
      </c>
      <c r="E98" s="26"/>
    </row>
    <row r="99" spans="1:5" ht="15" customHeight="1">
      <c r="A99" s="20" t="str">
        <f t="shared" ca="1" si="2"/>
        <v>AP.87</v>
      </c>
      <c r="B99" s="29" t="s">
        <v>1317</v>
      </c>
      <c r="C99" s="22" t="s">
        <v>60</v>
      </c>
      <c r="D99" s="22" t="s">
        <v>24</v>
      </c>
      <c r="E99" s="26"/>
    </row>
    <row r="100" spans="1:5" ht="31.5" customHeight="1">
      <c r="A100" s="20" t="str">
        <f t="shared" ca="1" si="2"/>
        <v>AP.88</v>
      </c>
      <c r="B100" s="29" t="s">
        <v>1318</v>
      </c>
      <c r="C100" s="22" t="s">
        <v>60</v>
      </c>
      <c r="D100" s="22" t="s">
        <v>24</v>
      </c>
      <c r="E100" s="26"/>
    </row>
    <row r="101" spans="1:5" ht="13.5">
      <c r="A101" s="20" t="str">
        <f t="shared" ca="1" si="2"/>
        <v>AP.89</v>
      </c>
      <c r="B101" s="21" t="s">
        <v>1319</v>
      </c>
      <c r="C101" s="22" t="s">
        <v>55</v>
      </c>
      <c r="D101" s="22" t="s">
        <v>24</v>
      </c>
      <c r="E101" s="26"/>
    </row>
    <row r="102" spans="1:5" ht="25.5">
      <c r="A102" s="20" t="str">
        <f t="shared" ca="1" si="2"/>
        <v>AP.90</v>
      </c>
      <c r="B102" s="21" t="s">
        <v>1320</v>
      </c>
      <c r="C102" s="22" t="s">
        <v>55</v>
      </c>
      <c r="D102" s="22" t="s">
        <v>24</v>
      </c>
      <c r="E102" s="26"/>
    </row>
    <row r="103" spans="1:5" ht="25.5">
      <c r="A103" s="20" t="str">
        <f t="shared" ca="1" si="2"/>
        <v>AP.91</v>
      </c>
      <c r="B103" s="21" t="s">
        <v>1321</v>
      </c>
      <c r="C103" s="22" t="s">
        <v>60</v>
      </c>
      <c r="D103" s="22" t="s">
        <v>24</v>
      </c>
      <c r="E103" s="26"/>
    </row>
    <row r="104" spans="1:5" ht="25.5">
      <c r="A104" s="20" t="str">
        <f t="shared" ca="1" si="2"/>
        <v>AP.92</v>
      </c>
      <c r="B104" s="21" t="s">
        <v>1322</v>
      </c>
      <c r="C104" s="22" t="s">
        <v>55</v>
      </c>
      <c r="D104" s="22" t="s">
        <v>24</v>
      </c>
      <c r="E104" s="26"/>
    </row>
    <row r="105" spans="1:5" ht="25.5">
      <c r="A105" s="20" t="str">
        <f t="shared" ca="1" si="2"/>
        <v>AP.93</v>
      </c>
      <c r="B105" s="21" t="s">
        <v>1323</v>
      </c>
      <c r="C105" s="22" t="s">
        <v>55</v>
      </c>
      <c r="D105" s="22" t="s">
        <v>24</v>
      </c>
      <c r="E105" s="26"/>
    </row>
    <row r="106" spans="1:5" ht="25.5">
      <c r="A106" s="20" t="str">
        <f t="shared" ca="1" si="2"/>
        <v>AP.94</v>
      </c>
      <c r="B106" s="21" t="s">
        <v>1324</v>
      </c>
      <c r="C106" s="22" t="s">
        <v>55</v>
      </c>
      <c r="D106" s="22" t="s">
        <v>24</v>
      </c>
      <c r="E106" s="26"/>
    </row>
    <row r="107" spans="1:5" ht="25.5">
      <c r="A107" s="20" t="str">
        <f t="shared" ca="1" si="2"/>
        <v>AP.95</v>
      </c>
      <c r="B107" s="21" t="s">
        <v>1325</v>
      </c>
      <c r="C107" s="22" t="s">
        <v>55</v>
      </c>
      <c r="D107" s="22" t="s">
        <v>24</v>
      </c>
      <c r="E107" s="26"/>
    </row>
    <row r="108" spans="1:5" ht="25.5">
      <c r="A108" s="20" t="str">
        <f t="shared" ca="1" si="2"/>
        <v>AP.96</v>
      </c>
      <c r="B108" s="21" t="s">
        <v>1326</v>
      </c>
      <c r="C108" s="22" t="s">
        <v>55</v>
      </c>
      <c r="D108" s="22" t="s">
        <v>24</v>
      </c>
      <c r="E108" s="26"/>
    </row>
    <row r="109" spans="1:5" ht="38.25">
      <c r="A109" s="20" t="str">
        <f t="shared" ca="1" si="2"/>
        <v>AP.97</v>
      </c>
      <c r="B109" s="21" t="s">
        <v>1327</v>
      </c>
      <c r="C109" s="22" t="s">
        <v>60</v>
      </c>
      <c r="D109" s="22" t="s">
        <v>24</v>
      </c>
      <c r="E109" s="26"/>
    </row>
    <row r="110" spans="1:5" ht="25.5">
      <c r="A110" s="20" t="str">
        <f t="shared" ca="1" si="2"/>
        <v>AP.98</v>
      </c>
      <c r="B110" s="21" t="s">
        <v>1328</v>
      </c>
      <c r="C110" s="22" t="s">
        <v>60</v>
      </c>
      <c r="D110" s="22" t="s">
        <v>24</v>
      </c>
      <c r="E110" s="26"/>
    </row>
    <row r="111" spans="1:5" ht="38.25">
      <c r="A111" s="20" t="str">
        <f t="shared" ca="1" si="2"/>
        <v>AP.99</v>
      </c>
      <c r="B111" s="21" t="s">
        <v>1329</v>
      </c>
      <c r="C111" s="22" t="s">
        <v>55</v>
      </c>
      <c r="D111" s="22" t="s">
        <v>24</v>
      </c>
      <c r="E111" s="26"/>
    </row>
    <row r="112" spans="1:5" ht="13.5">
      <c r="A112" s="20" t="str">
        <f t="shared" ca="1" si="2"/>
        <v>AP.100</v>
      </c>
      <c r="B112" s="21" t="s">
        <v>1330</v>
      </c>
      <c r="C112" s="22" t="s">
        <v>55</v>
      </c>
      <c r="D112" s="22" t="s">
        <v>24</v>
      </c>
      <c r="E112" s="26"/>
    </row>
    <row r="113" spans="1:5" ht="25.5">
      <c r="A113" s="20" t="str">
        <f t="shared" ca="1" si="2"/>
        <v>AP.101</v>
      </c>
      <c r="B113" s="21" t="s">
        <v>1331</v>
      </c>
      <c r="C113" s="22" t="s">
        <v>55</v>
      </c>
      <c r="D113" s="22" t="s">
        <v>24</v>
      </c>
      <c r="E113" s="26"/>
    </row>
    <row r="114" spans="1:5" ht="13.5">
      <c r="A114" s="20" t="str">
        <f t="shared" ca="1" si="2"/>
        <v>AP.102</v>
      </c>
      <c r="B114" s="21" t="s">
        <v>1332</v>
      </c>
      <c r="C114" s="22" t="s">
        <v>60</v>
      </c>
      <c r="D114" s="22" t="s">
        <v>24</v>
      </c>
      <c r="E114" s="26"/>
    </row>
    <row r="115" spans="1:5" ht="13.5">
      <c r="A115" s="20" t="str">
        <f t="shared" ca="1" si="2"/>
        <v>AP.103</v>
      </c>
      <c r="B115" s="21" t="s">
        <v>1333</v>
      </c>
      <c r="C115" s="22" t="s">
        <v>55</v>
      </c>
      <c r="D115" s="22" t="s">
        <v>24</v>
      </c>
      <c r="E115" s="21" t="s">
        <v>137</v>
      </c>
    </row>
    <row r="116" spans="1:5" ht="25.5">
      <c r="A116" s="20" t="str">
        <f t="shared" ca="1" si="2"/>
        <v>AP.104</v>
      </c>
      <c r="B116" s="21" t="s">
        <v>1334</v>
      </c>
      <c r="C116" s="22" t="s">
        <v>55</v>
      </c>
      <c r="D116" s="22" t="s">
        <v>24</v>
      </c>
      <c r="E116" s="105"/>
    </row>
    <row r="117" spans="1:5" ht="38.25">
      <c r="A117" s="20" t="str">
        <f t="shared" ca="1" si="2"/>
        <v>AP.105</v>
      </c>
      <c r="B117" s="21" t="s">
        <v>1335</v>
      </c>
      <c r="C117" s="22" t="s">
        <v>60</v>
      </c>
      <c r="D117" s="22" t="s">
        <v>24</v>
      </c>
      <c r="E117" s="53"/>
    </row>
    <row r="118" spans="1:5">
      <c r="A118" s="112" t="s">
        <v>1336</v>
      </c>
      <c r="B118" s="112"/>
      <c r="C118" s="112"/>
      <c r="D118" s="112"/>
      <c r="E118" s="112"/>
    </row>
    <row r="119" spans="1:5" ht="38.25">
      <c r="A119" s="20" t="str">
        <f t="shared" ref="A119:A130" ca="1" si="3">IF(ISNUMBER(VALUE(RIGHT(INDIRECT(ADDRESS(ROW()-1,COLUMN())),1))),("AP."&amp;RIGHT(INDIRECT(ADDRESS(ROW()-1,COLUMN())),LEN(INDIRECT(ADDRESS(ROW()-1,COLUMN())))-FIND(".",INDIRECT(ADDRESS(ROW()-1,COLUMN()))))+1),("AP."&amp;RIGHT(INDIRECT(ADDRESS(ROW()-2,COLUMN())),LEN(INDIRECT(ADDRESS(ROW()-2,COLUMN())))-FIND(".",INDIRECT(ADDRESS(ROW()-2,COLUMN()))))+1))</f>
        <v>AP.106</v>
      </c>
      <c r="B119" s="44" t="s">
        <v>1337</v>
      </c>
      <c r="C119" s="22" t="s">
        <v>60</v>
      </c>
      <c r="D119" s="22" t="s">
        <v>24</v>
      </c>
      <c r="E119" s="21"/>
    </row>
    <row r="120" spans="1:5" ht="25.5">
      <c r="A120" s="20" t="str">
        <f t="shared" ca="1" si="3"/>
        <v>AP.107</v>
      </c>
      <c r="B120" s="44" t="s">
        <v>1338</v>
      </c>
      <c r="C120" s="22" t="s">
        <v>55</v>
      </c>
      <c r="D120" s="22" t="s">
        <v>24</v>
      </c>
      <c r="E120" s="21"/>
    </row>
    <row r="121" spans="1:5" ht="19.350000000000001" customHeight="1">
      <c r="A121" s="20" t="str">
        <f t="shared" ca="1" si="3"/>
        <v>AP.108</v>
      </c>
      <c r="B121" s="44" t="s">
        <v>1339</v>
      </c>
      <c r="C121" s="22" t="s">
        <v>60</v>
      </c>
      <c r="D121" s="22" t="s">
        <v>24</v>
      </c>
      <c r="E121" s="21"/>
    </row>
    <row r="122" spans="1:5" ht="38.25">
      <c r="A122" s="20" t="str">
        <f t="shared" ca="1" si="3"/>
        <v>AP.109</v>
      </c>
      <c r="B122" s="44" t="s">
        <v>1340</v>
      </c>
      <c r="C122" s="22" t="s">
        <v>55</v>
      </c>
      <c r="D122" s="22" t="s">
        <v>24</v>
      </c>
      <c r="E122" s="21"/>
    </row>
    <row r="123" spans="1:5" ht="25.5">
      <c r="A123" s="20" t="str">
        <f t="shared" ca="1" si="3"/>
        <v>AP.110</v>
      </c>
      <c r="B123" s="44" t="s">
        <v>1341</v>
      </c>
      <c r="C123" s="22" t="s">
        <v>55</v>
      </c>
      <c r="D123" s="22" t="s">
        <v>24</v>
      </c>
      <c r="E123" s="21"/>
    </row>
    <row r="124" spans="1:5" ht="13.5">
      <c r="A124" s="20" t="str">
        <f t="shared" ca="1" si="3"/>
        <v>AP.111</v>
      </c>
      <c r="B124" s="21" t="s">
        <v>1342</v>
      </c>
      <c r="C124" s="22" t="s">
        <v>60</v>
      </c>
      <c r="D124" s="22" t="s">
        <v>24</v>
      </c>
      <c r="E124" s="21"/>
    </row>
    <row r="125" spans="1:5" ht="25.5">
      <c r="A125" s="20" t="str">
        <f t="shared" ca="1" si="3"/>
        <v>AP.112</v>
      </c>
      <c r="B125" s="44" t="s">
        <v>1343</v>
      </c>
      <c r="C125" s="22" t="s">
        <v>60</v>
      </c>
      <c r="D125" s="22" t="s">
        <v>24</v>
      </c>
      <c r="E125" s="21"/>
    </row>
    <row r="126" spans="1:5" ht="25.5">
      <c r="A126" s="20" t="str">
        <f t="shared" ca="1" si="3"/>
        <v>AP.113</v>
      </c>
      <c r="B126" s="44" t="s">
        <v>1344</v>
      </c>
      <c r="C126" s="22" t="s">
        <v>55</v>
      </c>
      <c r="D126" s="22" t="s">
        <v>24</v>
      </c>
      <c r="E126" s="21"/>
    </row>
    <row r="127" spans="1:5" ht="13.5">
      <c r="A127" s="20" t="str">
        <f t="shared" ca="1" si="3"/>
        <v>AP.114</v>
      </c>
      <c r="B127" s="44" t="s">
        <v>1345</v>
      </c>
      <c r="C127" s="22" t="s">
        <v>55</v>
      </c>
      <c r="D127" s="22" t="s">
        <v>24</v>
      </c>
      <c r="E127" s="21"/>
    </row>
    <row r="128" spans="1:5" ht="38.25">
      <c r="A128" s="20" t="str">
        <f t="shared" ca="1" si="3"/>
        <v>AP.115</v>
      </c>
      <c r="B128" s="44" t="s">
        <v>1346</v>
      </c>
      <c r="C128" s="22" t="s">
        <v>55</v>
      </c>
      <c r="D128" s="22" t="s">
        <v>24</v>
      </c>
      <c r="E128" s="21"/>
    </row>
    <row r="129" spans="1:28" ht="25.5">
      <c r="A129" s="20" t="str">
        <f t="shared" ca="1" si="3"/>
        <v>AP.116</v>
      </c>
      <c r="B129" s="44" t="s">
        <v>1347</v>
      </c>
      <c r="C129" s="22" t="s">
        <v>55</v>
      </c>
      <c r="D129" s="22" t="s">
        <v>24</v>
      </c>
      <c r="E129" s="21"/>
    </row>
    <row r="130" spans="1:28" ht="25.5">
      <c r="A130" s="20" t="str">
        <f t="shared" ca="1" si="3"/>
        <v>AP.117</v>
      </c>
      <c r="B130" s="21" t="s">
        <v>1348</v>
      </c>
      <c r="C130" s="22" t="s">
        <v>55</v>
      </c>
      <c r="D130" s="22" t="s">
        <v>24</v>
      </c>
      <c r="E130" s="21"/>
    </row>
    <row r="131" spans="1:28">
      <c r="A131" s="112" t="s">
        <v>1349</v>
      </c>
      <c r="B131" s="112"/>
      <c r="C131" s="112"/>
      <c r="D131" s="112"/>
      <c r="E131" s="112"/>
    </row>
    <row r="132" spans="1:28" ht="38.25">
      <c r="A132" s="20" t="str">
        <f t="shared" ref="A132:A138" ca="1" si="4">IF(ISNUMBER(VALUE(RIGHT(INDIRECT(ADDRESS(ROW()-1,COLUMN())),1))),("AP."&amp;RIGHT(INDIRECT(ADDRESS(ROW()-1,COLUMN())),LEN(INDIRECT(ADDRESS(ROW()-1,COLUMN())))-FIND(".",INDIRECT(ADDRESS(ROW()-1,COLUMN()))))+1),("AP."&amp;RIGHT(INDIRECT(ADDRESS(ROW()-2,COLUMN())),LEN(INDIRECT(ADDRESS(ROW()-2,COLUMN())))-FIND(".",INDIRECT(ADDRESS(ROW()-2,COLUMN()))))+1))</f>
        <v>AP.118</v>
      </c>
      <c r="B132" s="285" t="s">
        <v>1350</v>
      </c>
      <c r="C132" s="22" t="s">
        <v>55</v>
      </c>
      <c r="D132" s="22" t="s">
        <v>24</v>
      </c>
      <c r="E132" s="230"/>
      <c r="J132" s="12"/>
      <c r="K132" s="12"/>
      <c r="L132" s="12"/>
      <c r="M132" s="12"/>
      <c r="N132" s="12"/>
      <c r="O132" s="12"/>
      <c r="P132" s="12"/>
      <c r="Q132" s="12"/>
      <c r="R132" s="12"/>
      <c r="S132" s="12"/>
      <c r="T132" s="12"/>
      <c r="U132" s="12"/>
      <c r="V132" s="12"/>
      <c r="W132" s="12"/>
      <c r="X132" s="12"/>
      <c r="Y132" s="12"/>
      <c r="Z132" s="12"/>
      <c r="AA132" s="12"/>
      <c r="AB132" s="12"/>
    </row>
    <row r="133" spans="1:28" ht="38.25">
      <c r="A133" s="20" t="str">
        <f t="shared" ca="1" si="4"/>
        <v>AP.119</v>
      </c>
      <c r="B133" s="29" t="s">
        <v>1351</v>
      </c>
      <c r="C133" s="22" t="s">
        <v>60</v>
      </c>
      <c r="D133" s="22" t="s">
        <v>24</v>
      </c>
      <c r="E133" s="230"/>
      <c r="J133" s="12"/>
      <c r="K133" s="12"/>
      <c r="L133" s="12"/>
      <c r="M133" s="12"/>
      <c r="N133" s="12"/>
      <c r="O133" s="12"/>
      <c r="P133" s="12"/>
      <c r="Q133" s="12"/>
      <c r="R133" s="12"/>
      <c r="S133" s="12"/>
      <c r="T133" s="12"/>
      <c r="U133" s="12"/>
      <c r="V133" s="12"/>
      <c r="W133" s="12"/>
      <c r="X133" s="12"/>
      <c r="Y133" s="12"/>
      <c r="Z133" s="12"/>
      <c r="AA133" s="12"/>
      <c r="AB133" s="12"/>
    </row>
    <row r="134" spans="1:28" ht="25.5">
      <c r="A134" s="20" t="str">
        <f t="shared" ca="1" si="4"/>
        <v>AP.120</v>
      </c>
      <c r="B134" s="29" t="s">
        <v>1352</v>
      </c>
      <c r="C134" s="22" t="s">
        <v>55</v>
      </c>
      <c r="D134" s="22" t="s">
        <v>24</v>
      </c>
      <c r="E134" s="230"/>
      <c r="J134" s="12"/>
      <c r="K134" s="12"/>
      <c r="L134" s="12"/>
      <c r="M134" s="12"/>
      <c r="N134" s="12"/>
      <c r="O134" s="12"/>
      <c r="P134" s="12"/>
      <c r="Q134" s="12"/>
      <c r="R134" s="12"/>
      <c r="S134" s="12"/>
      <c r="T134" s="12"/>
      <c r="U134" s="12"/>
      <c r="V134" s="12"/>
      <c r="W134" s="12"/>
      <c r="X134" s="12"/>
      <c r="Y134" s="12"/>
      <c r="Z134" s="12"/>
      <c r="AA134" s="12"/>
      <c r="AB134" s="12"/>
    </row>
    <row r="135" spans="1:28" ht="38.25">
      <c r="A135" s="20" t="str">
        <f t="shared" ca="1" si="4"/>
        <v>AP.121</v>
      </c>
      <c r="B135" s="29" t="s">
        <v>1353</v>
      </c>
      <c r="C135" s="22" t="s">
        <v>55</v>
      </c>
      <c r="D135" s="22" t="s">
        <v>24</v>
      </c>
      <c r="E135" s="21"/>
    </row>
    <row r="136" spans="1:28" ht="25.5">
      <c r="A136" s="20" t="str">
        <f t="shared" ca="1" si="4"/>
        <v>AP.122</v>
      </c>
      <c r="B136" s="29" t="s">
        <v>1354</v>
      </c>
      <c r="C136" s="22" t="s">
        <v>55</v>
      </c>
      <c r="D136" s="22" t="s">
        <v>24</v>
      </c>
      <c r="E136" s="21"/>
    </row>
    <row r="137" spans="1:28" ht="25.5">
      <c r="A137" s="20" t="str">
        <f t="shared" ca="1" si="4"/>
        <v>AP.123</v>
      </c>
      <c r="B137" s="29" t="s">
        <v>1355</v>
      </c>
      <c r="C137" s="22" t="s">
        <v>55</v>
      </c>
      <c r="D137" s="22" t="s">
        <v>24</v>
      </c>
      <c r="E137" s="21"/>
    </row>
    <row r="138" spans="1:28" ht="51">
      <c r="A138" s="20" t="str">
        <f t="shared" ca="1" si="4"/>
        <v>AP.124</v>
      </c>
      <c r="B138" s="29" t="s">
        <v>1356</v>
      </c>
      <c r="C138" s="22" t="s">
        <v>60</v>
      </c>
      <c r="D138" s="22" t="s">
        <v>24</v>
      </c>
      <c r="E138" s="21"/>
    </row>
    <row r="139" spans="1:28">
      <c r="A139" s="111" t="s">
        <v>357</v>
      </c>
      <c r="B139" s="111"/>
      <c r="C139" s="111"/>
      <c r="D139" s="111"/>
      <c r="E139" s="111"/>
    </row>
    <row r="140" spans="1:28" ht="13.5">
      <c r="A140" s="20" t="str">
        <f ca="1">IF(ISNUMBER(VALUE(RIGHT(INDIRECT(ADDRESS(ROW()-1,COLUMN())),1))),("AP."&amp;RIGHT(INDIRECT(ADDRESS(ROW()-1,COLUMN())),LEN(INDIRECT(ADDRESS(ROW()-1,COLUMN())))-FIND(".",INDIRECT(ADDRESS(ROW()-1,COLUMN()))))+1),("AP."&amp;RIGHT(INDIRECT(ADDRESS(ROW()-2,COLUMN())),LEN(INDIRECT(ADDRESS(ROW()-2,COLUMN())))-FIND(".",INDIRECT(ADDRESS(ROW()-2,COLUMN()))))+1))</f>
        <v>AP.125</v>
      </c>
      <c r="B140" s="34" t="s">
        <v>1357</v>
      </c>
      <c r="C140" s="22" t="s">
        <v>55</v>
      </c>
      <c r="D140" s="22" t="s">
        <v>24</v>
      </c>
      <c r="E140" s="21"/>
    </row>
    <row r="141" spans="1:28" ht="25.5">
      <c r="A141" s="20" t="str">
        <f t="shared" ref="A141:A145" ca="1" si="5">IF(ISNUMBER(VALUE(RIGHT(INDIRECT(ADDRESS(ROW()-1,COLUMN())),1))),("AP."&amp;RIGHT(INDIRECT(ADDRESS(ROW()-1,COLUMN())),LEN(INDIRECT(ADDRESS(ROW()-1,COLUMN())))-FIND(".",INDIRECT(ADDRESS(ROW()-1,COLUMN()))))+1),("AP."&amp;RIGHT(INDIRECT(ADDRESS(ROW()-2,COLUMN())),LEN(INDIRECT(ADDRESS(ROW()-2,COLUMN())))-FIND(".",INDIRECT(ADDRESS(ROW()-2,COLUMN()))))+1))</f>
        <v>AP.126</v>
      </c>
      <c r="B141" s="34" t="s">
        <v>1358</v>
      </c>
      <c r="C141" s="22" t="s">
        <v>55</v>
      </c>
      <c r="D141" s="22" t="s">
        <v>24</v>
      </c>
      <c r="E141" s="21" t="s">
        <v>137</v>
      </c>
    </row>
    <row r="142" spans="1:28" ht="13.5">
      <c r="A142" s="20" t="str">
        <f t="shared" ca="1" si="5"/>
        <v>AP.127</v>
      </c>
      <c r="B142" s="34" t="s">
        <v>1359</v>
      </c>
      <c r="C142" s="22" t="s">
        <v>55</v>
      </c>
      <c r="D142" s="22" t="s">
        <v>24</v>
      </c>
      <c r="E142" s="21"/>
    </row>
    <row r="143" spans="1:28" ht="13.5">
      <c r="A143" s="20" t="str">
        <f t="shared" ca="1" si="5"/>
        <v>AP.128</v>
      </c>
      <c r="B143" s="38" t="s">
        <v>1360</v>
      </c>
      <c r="C143" s="22" t="s">
        <v>55</v>
      </c>
      <c r="D143" s="22" t="s">
        <v>24</v>
      </c>
      <c r="E143" s="21"/>
    </row>
    <row r="144" spans="1:28" ht="13.5">
      <c r="A144" s="20" t="str">
        <f t="shared" ca="1" si="5"/>
        <v>AP.129</v>
      </c>
      <c r="B144" s="34" t="s">
        <v>1361</v>
      </c>
      <c r="C144" s="22" t="s">
        <v>55</v>
      </c>
      <c r="D144" s="22" t="s">
        <v>24</v>
      </c>
      <c r="E144" s="21"/>
    </row>
    <row r="145" spans="1:5" ht="13.5">
      <c r="A145" s="20" t="str">
        <f t="shared" ca="1" si="5"/>
        <v>AP.130</v>
      </c>
      <c r="B145" s="34" t="s">
        <v>1362</v>
      </c>
      <c r="C145" s="22" t="s">
        <v>55</v>
      </c>
      <c r="D145" s="22" t="s">
        <v>24</v>
      </c>
      <c r="E145" s="21"/>
    </row>
    <row r="146" spans="1:5" ht="30.75" customHeight="1">
      <c r="A146" s="416" t="s">
        <v>1363</v>
      </c>
      <c r="B146" s="417"/>
      <c r="C146" s="22"/>
      <c r="D146" s="22"/>
      <c r="E146" s="21"/>
    </row>
    <row r="147" spans="1:5" ht="15" customHeight="1">
      <c r="A147" s="20" t="str">
        <f t="shared" ref="A147:A171" ca="1" si="6">IF(ISNUMBER(VALUE(RIGHT(INDIRECT(ADDRESS(ROW()-1,COLUMN())),1))),("AP."&amp;RIGHT(INDIRECT(ADDRESS(ROW()-1,COLUMN())),LEN(INDIRECT(ADDRESS(ROW()-1,COLUMN())))-FIND(".",INDIRECT(ADDRESS(ROW()-1,COLUMN()))))+1),("AP."&amp;RIGHT(INDIRECT(ADDRESS(ROW()-2,COLUMN())),LEN(INDIRECT(ADDRESS(ROW()-2,COLUMN())))-FIND(".",INDIRECT(ADDRESS(ROW()-2,COLUMN()))))+1))</f>
        <v>AP.131</v>
      </c>
      <c r="B147" s="284" t="s">
        <v>1364</v>
      </c>
      <c r="C147" s="22" t="s">
        <v>55</v>
      </c>
      <c r="D147" s="22" t="s">
        <v>24</v>
      </c>
      <c r="E147" s="21"/>
    </row>
    <row r="148" spans="1:5" ht="13.5">
      <c r="A148" s="20" t="str">
        <f t="shared" ca="1" si="6"/>
        <v>AP.132</v>
      </c>
      <c r="B148" s="280" t="s">
        <v>1365</v>
      </c>
      <c r="C148" s="22" t="s">
        <v>55</v>
      </c>
      <c r="D148" s="22" t="s">
        <v>24</v>
      </c>
      <c r="E148" s="21"/>
    </row>
    <row r="149" spans="1:5" ht="13.5">
      <c r="A149" s="20" t="str">
        <f t="shared" ca="1" si="6"/>
        <v>AP.133</v>
      </c>
      <c r="B149" s="280" t="s">
        <v>1366</v>
      </c>
      <c r="C149" s="22" t="s">
        <v>55</v>
      </c>
      <c r="D149" s="22" t="s">
        <v>24</v>
      </c>
      <c r="E149" s="21"/>
    </row>
    <row r="150" spans="1:5" ht="13.5">
      <c r="A150" s="20" t="str">
        <f t="shared" ca="1" si="6"/>
        <v>AP.134</v>
      </c>
      <c r="B150" s="280" t="s">
        <v>1367</v>
      </c>
      <c r="C150" s="22" t="s">
        <v>55</v>
      </c>
      <c r="D150" s="22" t="s">
        <v>24</v>
      </c>
      <c r="E150" s="21"/>
    </row>
    <row r="151" spans="1:5" ht="13.5">
      <c r="A151" s="20" t="str">
        <f t="shared" ca="1" si="6"/>
        <v>AP.135</v>
      </c>
      <c r="B151" s="280" t="s">
        <v>1368</v>
      </c>
      <c r="C151" s="22" t="s">
        <v>55</v>
      </c>
      <c r="D151" s="22" t="s">
        <v>24</v>
      </c>
      <c r="E151" s="21"/>
    </row>
    <row r="152" spans="1:5" ht="13.5">
      <c r="A152" s="20" t="str">
        <f t="shared" ca="1" si="6"/>
        <v>AP.136</v>
      </c>
      <c r="B152" s="280" t="s">
        <v>1369</v>
      </c>
      <c r="C152" s="22" t="s">
        <v>55</v>
      </c>
      <c r="D152" s="22" t="s">
        <v>24</v>
      </c>
      <c r="E152" s="21"/>
    </row>
    <row r="153" spans="1:5" ht="13.5">
      <c r="A153" s="20" t="str">
        <f t="shared" ca="1" si="6"/>
        <v>AP.137</v>
      </c>
      <c r="B153" s="280" t="s">
        <v>1370</v>
      </c>
      <c r="C153" s="22" t="s">
        <v>55</v>
      </c>
      <c r="D153" s="22" t="s">
        <v>24</v>
      </c>
      <c r="E153" s="21"/>
    </row>
    <row r="154" spans="1:5" ht="13.5">
      <c r="A154" s="20" t="str">
        <f t="shared" ca="1" si="6"/>
        <v>AP.138</v>
      </c>
      <c r="B154" s="280" t="s">
        <v>1371</v>
      </c>
      <c r="C154" s="22" t="s">
        <v>55</v>
      </c>
      <c r="D154" s="22" t="s">
        <v>24</v>
      </c>
      <c r="E154" s="21"/>
    </row>
    <row r="155" spans="1:5" ht="13.5">
      <c r="A155" s="20" t="str">
        <f t="shared" ca="1" si="6"/>
        <v>AP.139</v>
      </c>
      <c r="B155" s="280" t="s">
        <v>835</v>
      </c>
      <c r="C155" s="22" t="s">
        <v>55</v>
      </c>
      <c r="D155" s="22" t="s">
        <v>24</v>
      </c>
      <c r="E155" s="21"/>
    </row>
    <row r="156" spans="1:5" ht="13.5">
      <c r="A156" s="20" t="str">
        <f t="shared" ca="1" si="6"/>
        <v>AP.140</v>
      </c>
      <c r="B156" s="280" t="s">
        <v>834</v>
      </c>
      <c r="C156" s="22" t="s">
        <v>55</v>
      </c>
      <c r="D156" s="22" t="s">
        <v>24</v>
      </c>
      <c r="E156" s="21"/>
    </row>
    <row r="157" spans="1:5" ht="13.5">
      <c r="A157" s="20" t="str">
        <f t="shared" ca="1" si="6"/>
        <v>AP.141</v>
      </c>
      <c r="B157" s="280" t="s">
        <v>1372</v>
      </c>
      <c r="C157" s="22" t="s">
        <v>55</v>
      </c>
      <c r="D157" s="22" t="s">
        <v>24</v>
      </c>
      <c r="E157" s="21"/>
    </row>
    <row r="158" spans="1:5" ht="13.5">
      <c r="A158" s="20" t="str">
        <f t="shared" ca="1" si="6"/>
        <v>AP.142</v>
      </c>
      <c r="B158" s="280" t="s">
        <v>1373</v>
      </c>
      <c r="C158" s="22" t="s">
        <v>55</v>
      </c>
      <c r="D158" s="22" t="s">
        <v>24</v>
      </c>
      <c r="E158" s="21"/>
    </row>
    <row r="159" spans="1:5" ht="13.5">
      <c r="A159" s="20" t="str">
        <f t="shared" ca="1" si="6"/>
        <v>AP.143</v>
      </c>
      <c r="B159" s="280" t="s">
        <v>1374</v>
      </c>
      <c r="C159" s="22" t="s">
        <v>55</v>
      </c>
      <c r="D159" s="22" t="s">
        <v>24</v>
      </c>
      <c r="E159" s="21"/>
    </row>
    <row r="160" spans="1:5" ht="25.5">
      <c r="A160" s="20" t="str">
        <f t="shared" ca="1" si="6"/>
        <v>AP.144</v>
      </c>
      <c r="B160" s="21" t="s">
        <v>1375</v>
      </c>
      <c r="C160" s="22" t="s">
        <v>55</v>
      </c>
      <c r="D160" s="22" t="s">
        <v>24</v>
      </c>
      <c r="E160" s="21"/>
    </row>
    <row r="161" spans="1:5" ht="13.5">
      <c r="A161" s="20" t="str">
        <f t="shared" ca="1" si="6"/>
        <v>AP.145</v>
      </c>
      <c r="B161" s="21" t="s">
        <v>1376</v>
      </c>
      <c r="C161" s="22" t="s">
        <v>55</v>
      </c>
      <c r="D161" s="22" t="s">
        <v>24</v>
      </c>
      <c r="E161" s="21"/>
    </row>
    <row r="162" spans="1:5" ht="13.5">
      <c r="A162" s="20" t="str">
        <f t="shared" ca="1" si="6"/>
        <v>AP.146</v>
      </c>
      <c r="B162" s="21" t="s">
        <v>1377</v>
      </c>
      <c r="C162" s="22" t="s">
        <v>55</v>
      </c>
      <c r="D162" s="22" t="s">
        <v>24</v>
      </c>
      <c r="E162" s="21"/>
    </row>
    <row r="163" spans="1:5" ht="13.5">
      <c r="A163" s="20" t="str">
        <f t="shared" ca="1" si="6"/>
        <v>AP.147</v>
      </c>
      <c r="B163" s="21" t="s">
        <v>1378</v>
      </c>
      <c r="C163" s="22" t="s">
        <v>55</v>
      </c>
      <c r="D163" s="22" t="s">
        <v>24</v>
      </c>
      <c r="E163" s="21"/>
    </row>
    <row r="164" spans="1:5" ht="13.5">
      <c r="A164" s="20" t="str">
        <f t="shared" ca="1" si="6"/>
        <v>AP.148</v>
      </c>
      <c r="B164" s="21" t="s">
        <v>1379</v>
      </c>
      <c r="C164" s="22" t="s">
        <v>55</v>
      </c>
      <c r="D164" s="22" t="s">
        <v>24</v>
      </c>
      <c r="E164" s="21"/>
    </row>
    <row r="165" spans="1:5" ht="13.5">
      <c r="A165" s="20" t="str">
        <f t="shared" ca="1" si="6"/>
        <v>AP.149</v>
      </c>
      <c r="B165" s="21" t="s">
        <v>1380</v>
      </c>
      <c r="C165" s="22" t="s">
        <v>55</v>
      </c>
      <c r="D165" s="22" t="s">
        <v>24</v>
      </c>
      <c r="E165" s="21"/>
    </row>
    <row r="166" spans="1:5" ht="13.5">
      <c r="A166" s="20" t="str">
        <f t="shared" ca="1" si="6"/>
        <v>AP.150</v>
      </c>
      <c r="B166" s="21" t="s">
        <v>1381</v>
      </c>
      <c r="C166" s="22" t="s">
        <v>60</v>
      </c>
      <c r="D166" s="22" t="s">
        <v>24</v>
      </c>
      <c r="E166" s="21"/>
    </row>
    <row r="167" spans="1:5" ht="25.5">
      <c r="A167" s="20" t="str">
        <f t="shared" ca="1" si="6"/>
        <v>AP.151</v>
      </c>
      <c r="B167" s="21" t="s">
        <v>1382</v>
      </c>
      <c r="C167" s="22" t="s">
        <v>55</v>
      </c>
      <c r="D167" s="22" t="s">
        <v>24</v>
      </c>
      <c r="E167" s="21" t="s">
        <v>137</v>
      </c>
    </row>
    <row r="168" spans="1:5" ht="25.5">
      <c r="A168" s="20" t="str">
        <f t="shared" ca="1" si="6"/>
        <v>AP.152</v>
      </c>
      <c r="B168" s="21" t="s">
        <v>1383</v>
      </c>
      <c r="C168" s="22" t="s">
        <v>55</v>
      </c>
      <c r="D168" s="22" t="s">
        <v>24</v>
      </c>
      <c r="E168" s="21"/>
    </row>
    <row r="169" spans="1:5" ht="25.5">
      <c r="A169" s="20" t="str">
        <f t="shared" ca="1" si="6"/>
        <v>AP.153</v>
      </c>
      <c r="B169" s="21" t="s">
        <v>1384</v>
      </c>
      <c r="C169" s="22" t="s">
        <v>55</v>
      </c>
      <c r="D169" s="22" t="s">
        <v>24</v>
      </c>
      <c r="E169" s="21"/>
    </row>
    <row r="170" spans="1:5" ht="13.5">
      <c r="A170" s="20" t="str">
        <f t="shared" ca="1" si="6"/>
        <v>AP.154</v>
      </c>
      <c r="B170" s="21" t="s">
        <v>1385</v>
      </c>
      <c r="C170" s="22" t="s">
        <v>55</v>
      </c>
      <c r="D170" s="22" t="s">
        <v>24</v>
      </c>
      <c r="E170" s="21"/>
    </row>
    <row r="171" spans="1:5" ht="25.5">
      <c r="A171" s="20" t="str">
        <f t="shared" ca="1" si="6"/>
        <v>AP.155</v>
      </c>
      <c r="B171" s="21" t="s">
        <v>1386</v>
      </c>
      <c r="C171" s="22" t="s">
        <v>55</v>
      </c>
      <c r="D171" s="22" t="s">
        <v>24</v>
      </c>
      <c r="E171" s="21" t="s">
        <v>137</v>
      </c>
    </row>
  </sheetData>
  <mergeCells count="8">
    <mergeCell ref="A76:B76"/>
    <mergeCell ref="A146:B146"/>
    <mergeCell ref="A7:E7"/>
    <mergeCell ref="C2:E2"/>
    <mergeCell ref="C3:E3"/>
    <mergeCell ref="C4:E4"/>
    <mergeCell ref="C5:E5"/>
    <mergeCell ref="C6:E6"/>
  </mergeCells>
  <phoneticPr fontId="36" type="noConversion"/>
  <conditionalFormatting sqref="B3">
    <cfRule type="duplicateValues" dxfId="32" priority="1"/>
  </conditionalFormatting>
  <conditionalFormatting sqref="B4:B6">
    <cfRule type="duplicateValues" dxfId="31" priority="2"/>
  </conditionalFormatting>
  <printOptions horizontalCentered="1"/>
  <pageMargins left="0.5" right="0.5" top="0.9" bottom="0.75" header="0.3" footer="0.3"/>
  <pageSetup scale="87" fitToHeight="0" orientation="landscape" verticalDpi="4294967293"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A5D"/>
  </sheetPr>
  <dimension ref="A1:E167"/>
  <sheetViews>
    <sheetView topLeftCell="A38" zoomScaleNormal="100" zoomScaleSheetLayoutView="100" workbookViewId="0">
      <selection activeCell="D168" sqref="D168"/>
    </sheetView>
  </sheetViews>
  <sheetFormatPr defaultRowHeight="13.9"/>
  <cols>
    <col min="1" max="1" width="9.5" style="47" customWidth="1"/>
    <col min="2" max="2" width="60.5" customWidth="1"/>
    <col min="3" max="4" width="11.5" style="48" customWidth="1"/>
    <col min="5" max="5" width="40.5" style="70" customWidth="1"/>
  </cols>
  <sheetData>
    <row r="1" spans="1:5" s="149" customFormat="1" ht="14.45" customHeight="1">
      <c r="A1" s="308" t="s">
        <v>21</v>
      </c>
      <c r="B1" s="308" t="s">
        <v>22</v>
      </c>
      <c r="C1" s="309" t="s">
        <v>23</v>
      </c>
      <c r="D1" s="309"/>
      <c r="E1" s="309"/>
    </row>
    <row r="2" spans="1:5" ht="54.95" customHeight="1">
      <c r="A2" s="310" t="s">
        <v>24</v>
      </c>
      <c r="B2" s="311" t="s">
        <v>39</v>
      </c>
      <c r="C2" s="422" t="s">
        <v>40</v>
      </c>
      <c r="D2" s="422"/>
      <c r="E2" s="422"/>
    </row>
    <row r="3" spans="1:5" ht="52.5" customHeight="1">
      <c r="A3" s="310" t="s">
        <v>27</v>
      </c>
      <c r="B3" s="338" t="s">
        <v>253</v>
      </c>
      <c r="C3" s="422" t="s">
        <v>42</v>
      </c>
      <c r="D3" s="422"/>
      <c r="E3" s="422"/>
    </row>
    <row r="4" spans="1:5" ht="68.099999999999994" customHeight="1">
      <c r="A4" s="310" t="s">
        <v>30</v>
      </c>
      <c r="B4" s="307" t="s">
        <v>43</v>
      </c>
      <c r="C4" s="422" t="s">
        <v>44</v>
      </c>
      <c r="D4" s="422"/>
      <c r="E4" s="422"/>
    </row>
    <row r="5" spans="1:5" ht="78.599999999999994" customHeight="1">
      <c r="A5" s="310" t="s">
        <v>33</v>
      </c>
      <c r="B5" s="307" t="s">
        <v>45</v>
      </c>
      <c r="C5" s="422" t="s">
        <v>46</v>
      </c>
      <c r="D5" s="422"/>
      <c r="E5" s="422"/>
    </row>
    <row r="6" spans="1:5" ht="20.85" customHeight="1">
      <c r="A6" s="310" t="s">
        <v>36</v>
      </c>
      <c r="B6" s="307" t="s">
        <v>37</v>
      </c>
      <c r="C6" s="422" t="s">
        <v>38</v>
      </c>
      <c r="D6" s="422"/>
      <c r="E6" s="422"/>
    </row>
    <row r="7" spans="1:5" ht="15">
      <c r="A7" s="413" t="s">
        <v>11</v>
      </c>
      <c r="B7" s="414"/>
      <c r="C7" s="414"/>
      <c r="D7" s="414"/>
      <c r="E7" s="415"/>
    </row>
    <row r="8" spans="1:5" ht="27.75">
      <c r="A8" s="89" t="s">
        <v>47</v>
      </c>
      <c r="B8" s="72" t="s">
        <v>255</v>
      </c>
      <c r="C8" s="72" t="s">
        <v>49</v>
      </c>
      <c r="D8" s="72" t="s">
        <v>631</v>
      </c>
      <c r="E8" s="72" t="s">
        <v>51</v>
      </c>
    </row>
    <row r="9" spans="1:5">
      <c r="A9" s="106" t="s">
        <v>1387</v>
      </c>
      <c r="B9" s="107"/>
      <c r="C9" s="107"/>
      <c r="D9" s="107"/>
      <c r="E9" s="108"/>
    </row>
    <row r="10" spans="1:5" ht="41.25" customHeight="1">
      <c r="A10" s="42" t="s">
        <v>1388</v>
      </c>
      <c r="B10" s="66" t="s">
        <v>1389</v>
      </c>
      <c r="C10" s="25" t="s">
        <v>55</v>
      </c>
      <c r="D10" s="25" t="s">
        <v>24</v>
      </c>
      <c r="E10" s="21"/>
    </row>
    <row r="11" spans="1:5" ht="25.5">
      <c r="A11" s="42" t="s">
        <v>1390</v>
      </c>
      <c r="B11" s="21" t="s">
        <v>1391</v>
      </c>
      <c r="C11" s="25" t="s">
        <v>55</v>
      </c>
      <c r="D11" s="25" t="s">
        <v>24</v>
      </c>
      <c r="E11" s="21"/>
    </row>
    <row r="12" spans="1:5" ht="25.5">
      <c r="A12" s="42" t="s">
        <v>1392</v>
      </c>
      <c r="B12" s="21" t="s">
        <v>1393</v>
      </c>
      <c r="C12" s="25" t="s">
        <v>60</v>
      </c>
      <c r="D12" s="25" t="s">
        <v>24</v>
      </c>
      <c r="E12" s="21"/>
    </row>
    <row r="13" spans="1:5" ht="25.5">
      <c r="A13" s="42" t="s">
        <v>1394</v>
      </c>
      <c r="B13" s="21" t="s">
        <v>1395</v>
      </c>
      <c r="C13" s="25" t="s">
        <v>55</v>
      </c>
      <c r="D13" s="25" t="s">
        <v>24</v>
      </c>
      <c r="E13" s="21"/>
    </row>
    <row r="14" spans="1:5" ht="25.5">
      <c r="A14" s="42" t="s">
        <v>1396</v>
      </c>
      <c r="B14" s="21" t="s">
        <v>1397</v>
      </c>
      <c r="C14" s="25" t="s">
        <v>60</v>
      </c>
      <c r="D14" s="25" t="s">
        <v>24</v>
      </c>
      <c r="E14" s="21"/>
    </row>
    <row r="15" spans="1:5" ht="25.5">
      <c r="A15" s="42" t="s">
        <v>1398</v>
      </c>
      <c r="B15" s="21" t="s">
        <v>1399</v>
      </c>
      <c r="C15" s="25" t="s">
        <v>60</v>
      </c>
      <c r="D15" s="25" t="s">
        <v>24</v>
      </c>
      <c r="E15" s="21"/>
    </row>
    <row r="16" spans="1:5" ht="25.5">
      <c r="A16" s="42" t="s">
        <v>1400</v>
      </c>
      <c r="B16" s="21" t="s">
        <v>1401</v>
      </c>
      <c r="C16" s="25" t="s">
        <v>60</v>
      </c>
      <c r="D16" s="25" t="s">
        <v>24</v>
      </c>
      <c r="E16" s="21"/>
    </row>
    <row r="17" spans="1:5" ht="27.6" customHeight="1">
      <c r="A17" s="42" t="s">
        <v>1402</v>
      </c>
      <c r="B17" s="21" t="s">
        <v>1403</v>
      </c>
      <c r="C17" s="25" t="s">
        <v>55</v>
      </c>
      <c r="D17" s="25" t="s">
        <v>24</v>
      </c>
      <c r="E17" s="21"/>
    </row>
    <row r="18" spans="1:5" ht="30" customHeight="1">
      <c r="A18" s="42" t="s">
        <v>1404</v>
      </c>
      <c r="B18" s="21" t="s">
        <v>1405</v>
      </c>
      <c r="C18" s="25" t="s">
        <v>60</v>
      </c>
      <c r="D18" s="25" t="s">
        <v>24</v>
      </c>
      <c r="E18" s="21"/>
    </row>
    <row r="19" spans="1:5" ht="13.5">
      <c r="A19" s="42" t="s">
        <v>1406</v>
      </c>
      <c r="B19" s="21" t="s">
        <v>1407</v>
      </c>
      <c r="C19" s="25" t="s">
        <v>60</v>
      </c>
      <c r="D19" s="25" t="s">
        <v>24</v>
      </c>
      <c r="E19" s="21"/>
    </row>
    <row r="20" spans="1:5" ht="25.5">
      <c r="A20" s="42" t="s">
        <v>1408</v>
      </c>
      <c r="B20" s="21" t="s">
        <v>1409</v>
      </c>
      <c r="C20" s="25" t="s">
        <v>55</v>
      </c>
      <c r="D20" s="25" t="s">
        <v>24</v>
      </c>
      <c r="E20" s="21"/>
    </row>
    <row r="21" spans="1:5" ht="27.95" customHeight="1">
      <c r="A21" s="42" t="s">
        <v>1410</v>
      </c>
      <c r="B21" s="21" t="s">
        <v>1411</v>
      </c>
      <c r="C21" s="25" t="s">
        <v>55</v>
      </c>
      <c r="D21" s="25" t="s">
        <v>24</v>
      </c>
      <c r="E21" s="21"/>
    </row>
    <row r="22" spans="1:5" ht="25.5">
      <c r="A22" s="42" t="s">
        <v>1412</v>
      </c>
      <c r="B22" s="49" t="s">
        <v>1413</v>
      </c>
      <c r="C22" s="25" t="s">
        <v>55</v>
      </c>
      <c r="D22" s="25" t="s">
        <v>24</v>
      </c>
      <c r="E22" s="21"/>
    </row>
    <row r="23" spans="1:5" ht="28.5" customHeight="1">
      <c r="A23" s="42" t="s">
        <v>1414</v>
      </c>
      <c r="B23" s="21" t="s">
        <v>1415</v>
      </c>
      <c r="C23" s="25" t="s">
        <v>60</v>
      </c>
      <c r="D23" s="25" t="s">
        <v>24</v>
      </c>
      <c r="E23" s="21"/>
    </row>
    <row r="24" spans="1:5" ht="17.25" customHeight="1">
      <c r="A24" s="42" t="s">
        <v>1416</v>
      </c>
      <c r="B24" s="29" t="s">
        <v>1417</v>
      </c>
      <c r="C24" s="25" t="s">
        <v>60</v>
      </c>
      <c r="D24" s="25" t="s">
        <v>24</v>
      </c>
      <c r="E24" s="21"/>
    </row>
    <row r="25" spans="1:5" ht="39" customHeight="1">
      <c r="A25" s="42" t="s">
        <v>1418</v>
      </c>
      <c r="B25" s="21" t="s">
        <v>1419</v>
      </c>
      <c r="C25" s="25" t="s">
        <v>60</v>
      </c>
      <c r="D25" s="25" t="s">
        <v>24</v>
      </c>
      <c r="E25" s="21"/>
    </row>
    <row r="26" spans="1:5" ht="25.5">
      <c r="A26" s="42" t="s">
        <v>1420</v>
      </c>
      <c r="B26" s="21" t="s">
        <v>1421</v>
      </c>
      <c r="C26" s="25" t="s">
        <v>55</v>
      </c>
      <c r="D26" s="25" t="s">
        <v>24</v>
      </c>
      <c r="E26" s="21"/>
    </row>
    <row r="27" spans="1:5" ht="14.25" customHeight="1">
      <c r="A27" s="42" t="s">
        <v>1422</v>
      </c>
      <c r="B27" s="24" t="s">
        <v>1423</v>
      </c>
      <c r="C27" s="25" t="s">
        <v>55</v>
      </c>
      <c r="D27" s="25" t="s">
        <v>24</v>
      </c>
      <c r="E27" s="21"/>
    </row>
    <row r="28" spans="1:5" ht="13.5">
      <c r="A28" s="42" t="s">
        <v>1424</v>
      </c>
      <c r="B28" s="21" t="s">
        <v>1425</v>
      </c>
      <c r="C28" s="25" t="s">
        <v>55</v>
      </c>
      <c r="D28" s="25" t="s">
        <v>24</v>
      </c>
      <c r="E28" s="21"/>
    </row>
    <row r="29" spans="1:5" ht="13.5">
      <c r="A29" s="42" t="s">
        <v>1426</v>
      </c>
      <c r="B29" s="24" t="s">
        <v>1427</v>
      </c>
      <c r="C29" s="25" t="s">
        <v>60</v>
      </c>
      <c r="D29" s="25" t="s">
        <v>24</v>
      </c>
      <c r="E29" s="21"/>
    </row>
    <row r="30" spans="1:5">
      <c r="A30" s="112" t="s">
        <v>1428</v>
      </c>
      <c r="B30" s="112"/>
      <c r="C30" s="112"/>
      <c r="D30" s="112"/>
      <c r="E30" s="112"/>
    </row>
    <row r="31" spans="1:5" ht="25.5">
      <c r="A31" s="42" t="str">
        <f t="shared" ref="A31:A88" ca="1" si="0">IF(ISNUMBER(VALUE(RIGHT(INDIRECT(ADDRESS(ROW()-1,COLUMN())),1))),("PG."&amp;RIGHT(INDIRECT(ADDRESS(ROW()-1,COLUMN())),LEN(INDIRECT(ADDRESS(ROW()-1,COLUMN())))-FIND(".",INDIRECT(ADDRESS(ROW()-1,COLUMN()))))+1),("PG."&amp;RIGHT(INDIRECT(ADDRESS(ROW()-2,COLUMN())),LEN(INDIRECT(ADDRESS(ROW()-2,COLUMN())))-FIND(".",INDIRECT(ADDRESS(ROW()-2,COLUMN()))))+1))</f>
        <v>PG.21</v>
      </c>
      <c r="B31" s="105" t="s">
        <v>1429</v>
      </c>
      <c r="C31" s="25" t="s">
        <v>55</v>
      </c>
      <c r="D31" s="25" t="s">
        <v>24</v>
      </c>
      <c r="E31" s="21"/>
    </row>
    <row r="32" spans="1:5" ht="13.5">
      <c r="A32" s="42" t="str">
        <f t="shared" ca="1" si="0"/>
        <v>PG.22</v>
      </c>
      <c r="B32" s="21" t="s">
        <v>1430</v>
      </c>
      <c r="C32" s="25" t="s">
        <v>55</v>
      </c>
      <c r="D32" s="25" t="s">
        <v>24</v>
      </c>
      <c r="E32" s="21"/>
    </row>
    <row r="33" spans="1:5" ht="13.5">
      <c r="A33" s="42" t="str">
        <f t="shared" ca="1" si="0"/>
        <v>PG.23</v>
      </c>
      <c r="B33" s="21" t="s">
        <v>1431</v>
      </c>
      <c r="C33" s="25" t="s">
        <v>55</v>
      </c>
      <c r="D33" s="25" t="s">
        <v>24</v>
      </c>
      <c r="E33" s="21"/>
    </row>
    <row r="34" spans="1:5" ht="20.100000000000001" customHeight="1">
      <c r="A34" s="42" t="str">
        <f t="shared" ca="1" si="0"/>
        <v>PG.24</v>
      </c>
      <c r="B34" s="21" t="s">
        <v>1432</v>
      </c>
      <c r="C34" s="25" t="s">
        <v>55</v>
      </c>
      <c r="D34" s="25" t="s">
        <v>24</v>
      </c>
      <c r="E34" s="21"/>
    </row>
    <row r="35" spans="1:5" ht="13.5">
      <c r="A35" s="42" t="str">
        <f t="shared" ca="1" si="0"/>
        <v>PG.25</v>
      </c>
      <c r="B35" s="21" t="s">
        <v>1433</v>
      </c>
      <c r="C35" s="25" t="s">
        <v>55</v>
      </c>
      <c r="D35" s="25" t="s">
        <v>24</v>
      </c>
      <c r="E35" s="21"/>
    </row>
    <row r="36" spans="1:5" ht="25.5">
      <c r="A36" s="42" t="str">
        <f t="shared" ca="1" si="0"/>
        <v>PG.26</v>
      </c>
      <c r="B36" s="21" t="s">
        <v>1434</v>
      </c>
      <c r="C36" s="25" t="s">
        <v>55</v>
      </c>
      <c r="D36" s="25" t="s">
        <v>24</v>
      </c>
      <c r="E36" s="21"/>
    </row>
    <row r="37" spans="1:5" ht="13.5">
      <c r="A37" s="42" t="str">
        <f t="shared" ca="1" si="0"/>
        <v>PG.27</v>
      </c>
      <c r="B37" s="21" t="s">
        <v>1435</v>
      </c>
      <c r="C37" s="25" t="s">
        <v>60</v>
      </c>
      <c r="D37" s="25" t="s">
        <v>24</v>
      </c>
      <c r="E37" s="21"/>
    </row>
    <row r="38" spans="1:5" ht="25.5">
      <c r="A38" s="42" t="str">
        <f t="shared" ca="1" si="0"/>
        <v>PG.28</v>
      </c>
      <c r="B38" s="21" t="s">
        <v>1436</v>
      </c>
      <c r="C38" s="25" t="s">
        <v>60</v>
      </c>
      <c r="D38" s="25" t="s">
        <v>24</v>
      </c>
      <c r="E38" s="21"/>
    </row>
    <row r="39" spans="1:5" ht="25.5">
      <c r="A39" s="42" t="str">
        <f t="shared" ca="1" si="0"/>
        <v>PG.29</v>
      </c>
      <c r="B39" s="29" t="s">
        <v>1437</v>
      </c>
      <c r="C39" s="25" t="s">
        <v>60</v>
      </c>
      <c r="D39" s="25" t="s">
        <v>24</v>
      </c>
      <c r="E39" s="21"/>
    </row>
    <row r="40" spans="1:5" ht="25.5">
      <c r="A40" s="42" t="str">
        <f t="shared" ca="1" si="0"/>
        <v>PG.30</v>
      </c>
      <c r="B40" s="29" t="s">
        <v>1438</v>
      </c>
      <c r="C40" s="25" t="s">
        <v>60</v>
      </c>
      <c r="D40" s="25" t="s">
        <v>24</v>
      </c>
      <c r="E40" s="21"/>
    </row>
    <row r="41" spans="1:5" ht="25.5">
      <c r="A41" s="42" t="str">
        <f t="shared" ca="1" si="0"/>
        <v>PG.31</v>
      </c>
      <c r="B41" s="29" t="s">
        <v>1439</v>
      </c>
      <c r="C41" s="25" t="s">
        <v>60</v>
      </c>
      <c r="D41" s="25" t="s">
        <v>24</v>
      </c>
      <c r="E41" s="21"/>
    </row>
    <row r="42" spans="1:5" ht="25.5">
      <c r="A42" s="42" t="str">
        <f t="shared" ca="1" si="0"/>
        <v>PG.32</v>
      </c>
      <c r="B42" s="29" t="s">
        <v>1440</v>
      </c>
      <c r="C42" s="25" t="s">
        <v>55</v>
      </c>
      <c r="D42" s="25" t="s">
        <v>24</v>
      </c>
      <c r="E42" s="21"/>
    </row>
    <row r="43" spans="1:5" ht="13.5">
      <c r="A43" s="42" t="str">
        <f t="shared" ca="1" si="0"/>
        <v>PG.33</v>
      </c>
      <c r="B43" s="29" t="s">
        <v>1441</v>
      </c>
      <c r="C43" s="25" t="s">
        <v>55</v>
      </c>
      <c r="D43" s="25" t="s">
        <v>24</v>
      </c>
      <c r="E43" s="21"/>
    </row>
    <row r="44" spans="1:5" ht="25.5">
      <c r="A44" s="42" t="str">
        <f t="shared" ca="1" si="0"/>
        <v>PG.34</v>
      </c>
      <c r="B44" s="29" t="s">
        <v>1442</v>
      </c>
      <c r="C44" s="25" t="s">
        <v>60</v>
      </c>
      <c r="D44" s="25" t="s">
        <v>24</v>
      </c>
      <c r="E44" s="21"/>
    </row>
    <row r="45" spans="1:5" ht="13.5">
      <c r="A45" s="42" t="str">
        <f t="shared" ca="1" si="0"/>
        <v>PG.35</v>
      </c>
      <c r="B45" s="29" t="s">
        <v>1443</v>
      </c>
      <c r="C45" s="25" t="s">
        <v>55</v>
      </c>
      <c r="D45" s="25" t="s">
        <v>24</v>
      </c>
      <c r="E45" s="21" t="s">
        <v>137</v>
      </c>
    </row>
    <row r="46" spans="1:5" ht="25.5">
      <c r="A46" s="42" t="str">
        <f t="shared" ca="1" si="0"/>
        <v>PG.36</v>
      </c>
      <c r="B46" s="29" t="s">
        <v>1444</v>
      </c>
      <c r="C46" s="25" t="s">
        <v>55</v>
      </c>
      <c r="D46" s="25" t="s">
        <v>24</v>
      </c>
      <c r="E46" s="21"/>
    </row>
    <row r="47" spans="1:5" ht="25.5">
      <c r="A47" s="42" t="str">
        <f t="shared" ca="1" si="0"/>
        <v>PG.37</v>
      </c>
      <c r="B47" s="29" t="s">
        <v>1445</v>
      </c>
      <c r="C47" s="25" t="s">
        <v>60</v>
      </c>
      <c r="D47" s="25" t="s">
        <v>24</v>
      </c>
      <c r="E47" s="21"/>
    </row>
    <row r="48" spans="1:5" ht="13.5">
      <c r="A48" s="42" t="str">
        <f t="shared" ca="1" si="0"/>
        <v>PG.38</v>
      </c>
      <c r="B48" s="21" t="s">
        <v>1446</v>
      </c>
      <c r="C48" s="25" t="s">
        <v>55</v>
      </c>
      <c r="D48" s="25" t="s">
        <v>24</v>
      </c>
      <c r="E48" s="21"/>
    </row>
    <row r="49" spans="1:5" ht="13.5">
      <c r="A49" s="42" t="str">
        <f t="shared" ca="1" si="0"/>
        <v>PG.39</v>
      </c>
      <c r="B49" s="21" t="s">
        <v>1447</v>
      </c>
      <c r="C49" s="25" t="s">
        <v>60</v>
      </c>
      <c r="D49" s="25" t="s">
        <v>24</v>
      </c>
      <c r="E49" s="21"/>
    </row>
    <row r="50" spans="1:5" ht="53.85" customHeight="1">
      <c r="A50" s="42" t="str">
        <f t="shared" ca="1" si="0"/>
        <v>PG.40</v>
      </c>
      <c r="B50" s="21" t="s">
        <v>1448</v>
      </c>
      <c r="C50" s="25" t="s">
        <v>55</v>
      </c>
      <c r="D50" s="25" t="s">
        <v>24</v>
      </c>
      <c r="E50" s="21"/>
    </row>
    <row r="51" spans="1:5" ht="25.5">
      <c r="A51" s="42" t="str">
        <f t="shared" ca="1" si="0"/>
        <v>PG.41</v>
      </c>
      <c r="B51" s="21" t="s">
        <v>1449</v>
      </c>
      <c r="C51" s="25" t="s">
        <v>55</v>
      </c>
      <c r="D51" s="25" t="s">
        <v>24</v>
      </c>
      <c r="E51" s="21"/>
    </row>
    <row r="52" spans="1:5" ht="25.5">
      <c r="A52" s="42" t="str">
        <f t="shared" ca="1" si="0"/>
        <v>PG.42</v>
      </c>
      <c r="B52" s="21" t="s">
        <v>1450</v>
      </c>
      <c r="C52" s="25" t="s">
        <v>60</v>
      </c>
      <c r="D52" s="25" t="s">
        <v>24</v>
      </c>
      <c r="E52" s="21"/>
    </row>
    <row r="53" spans="1:5" ht="25.5">
      <c r="A53" s="42" t="str">
        <f t="shared" ca="1" si="0"/>
        <v>PG.43</v>
      </c>
      <c r="B53" s="21" t="s">
        <v>1451</v>
      </c>
      <c r="C53" s="25" t="s">
        <v>60</v>
      </c>
      <c r="D53" s="25" t="s">
        <v>24</v>
      </c>
      <c r="E53" s="21"/>
    </row>
    <row r="54" spans="1:5" ht="25.5">
      <c r="A54" s="42" t="str">
        <f t="shared" ca="1" si="0"/>
        <v>PG.44</v>
      </c>
      <c r="B54" s="29" t="s">
        <v>1452</v>
      </c>
      <c r="C54" s="25" t="s">
        <v>55</v>
      </c>
      <c r="D54" s="25" t="s">
        <v>24</v>
      </c>
      <c r="E54" s="21"/>
    </row>
    <row r="55" spans="1:5" ht="28.35" customHeight="1">
      <c r="A55" s="42" t="str">
        <f t="shared" ca="1" si="0"/>
        <v>PG.45</v>
      </c>
      <c r="B55" s="29" t="s">
        <v>1453</v>
      </c>
      <c r="C55" s="25" t="s">
        <v>60</v>
      </c>
      <c r="D55" s="25" t="s">
        <v>24</v>
      </c>
      <c r="E55" s="21"/>
    </row>
    <row r="56" spans="1:5" ht="25.5">
      <c r="A56" s="42" t="str">
        <f t="shared" ca="1" si="0"/>
        <v>PG.46</v>
      </c>
      <c r="B56" s="29" t="s">
        <v>1454</v>
      </c>
      <c r="C56" s="25" t="s">
        <v>55</v>
      </c>
      <c r="D56" s="25" t="s">
        <v>24</v>
      </c>
      <c r="E56" s="21"/>
    </row>
    <row r="57" spans="1:5" ht="18.75" customHeight="1">
      <c r="A57" s="42" t="str">
        <f t="shared" ca="1" si="0"/>
        <v>PG.47</v>
      </c>
      <c r="B57" s="29" t="s">
        <v>1455</v>
      </c>
      <c r="C57" s="25" t="s">
        <v>55</v>
      </c>
      <c r="D57" s="25" t="s">
        <v>24</v>
      </c>
      <c r="E57" s="21"/>
    </row>
    <row r="58" spans="1:5" ht="17.25" customHeight="1">
      <c r="A58" s="42" t="str">
        <f t="shared" ca="1" si="0"/>
        <v>PG.48</v>
      </c>
      <c r="B58" s="29" t="s">
        <v>1456</v>
      </c>
      <c r="C58" s="25" t="s">
        <v>55</v>
      </c>
      <c r="D58" s="25" t="s">
        <v>24</v>
      </c>
      <c r="E58" s="21"/>
    </row>
    <row r="59" spans="1:5" ht="13.5">
      <c r="A59" s="42" t="str">
        <f t="shared" ca="1" si="0"/>
        <v>PG.49</v>
      </c>
      <c r="B59" s="29" t="s">
        <v>1457</v>
      </c>
      <c r="C59" s="25" t="s">
        <v>55</v>
      </c>
      <c r="D59" s="25" t="s">
        <v>24</v>
      </c>
      <c r="E59" s="21"/>
    </row>
    <row r="60" spans="1:5" ht="25.5">
      <c r="A60" s="42" t="str">
        <f t="shared" ca="1" si="0"/>
        <v>PG.50</v>
      </c>
      <c r="B60" s="29" t="s">
        <v>1458</v>
      </c>
      <c r="C60" s="25" t="s">
        <v>60</v>
      </c>
      <c r="D60" s="25" t="s">
        <v>24</v>
      </c>
      <c r="E60" s="126"/>
    </row>
    <row r="61" spans="1:5" ht="15.75" customHeight="1">
      <c r="A61" s="42" t="str">
        <f t="shared" ca="1" si="0"/>
        <v>PG.51</v>
      </c>
      <c r="B61" s="29" t="s">
        <v>1459</v>
      </c>
      <c r="C61" s="25" t="s">
        <v>55</v>
      </c>
      <c r="D61" s="25" t="s">
        <v>24</v>
      </c>
      <c r="E61" s="21"/>
    </row>
    <row r="62" spans="1:5" ht="42.75" customHeight="1">
      <c r="A62" s="42" t="str">
        <f t="shared" ca="1" si="0"/>
        <v>PG.52</v>
      </c>
      <c r="B62" s="29" t="s">
        <v>1460</v>
      </c>
      <c r="C62" s="25" t="s">
        <v>60</v>
      </c>
      <c r="D62" s="25" t="s">
        <v>24</v>
      </c>
      <c r="E62" s="21"/>
    </row>
    <row r="63" spans="1:5" ht="27.95" customHeight="1">
      <c r="A63" s="42" t="str">
        <f t="shared" ca="1" si="0"/>
        <v>PG.53</v>
      </c>
      <c r="B63" s="29" t="s">
        <v>1461</v>
      </c>
      <c r="C63" s="25" t="s">
        <v>55</v>
      </c>
      <c r="D63" s="25" t="s">
        <v>24</v>
      </c>
      <c r="E63" s="126"/>
    </row>
    <row r="64" spans="1:5" ht="13.5">
      <c r="A64" s="42" t="str">
        <f t="shared" ca="1" si="0"/>
        <v>PG.54</v>
      </c>
      <c r="B64" s="29" t="s">
        <v>1462</v>
      </c>
      <c r="C64" s="25" t="s">
        <v>55</v>
      </c>
      <c r="D64" s="25" t="s">
        <v>24</v>
      </c>
      <c r="E64" s="126"/>
    </row>
    <row r="65" spans="1:5" ht="25.5">
      <c r="A65" s="42" t="str">
        <f t="shared" ca="1" si="0"/>
        <v>PG.55</v>
      </c>
      <c r="B65" s="29" t="s">
        <v>1463</v>
      </c>
      <c r="C65" s="25" t="s">
        <v>55</v>
      </c>
      <c r="D65" s="25" t="s">
        <v>24</v>
      </c>
      <c r="E65" s="126"/>
    </row>
    <row r="66" spans="1:5" ht="25.5">
      <c r="A66" s="42" t="str">
        <f t="shared" ca="1" si="0"/>
        <v>PG.56</v>
      </c>
      <c r="B66" s="29" t="s">
        <v>1464</v>
      </c>
      <c r="C66" s="25" t="s">
        <v>55</v>
      </c>
      <c r="D66" s="25" t="s">
        <v>24</v>
      </c>
      <c r="E66" s="21"/>
    </row>
    <row r="67" spans="1:5" ht="25.5">
      <c r="A67" s="42" t="str">
        <f t="shared" ca="1" si="0"/>
        <v>PG.57</v>
      </c>
      <c r="B67" s="29" t="s">
        <v>1465</v>
      </c>
      <c r="C67" s="25" t="s">
        <v>60</v>
      </c>
      <c r="D67" s="25" t="s">
        <v>24</v>
      </c>
      <c r="E67" s="21"/>
    </row>
    <row r="68" spans="1:5" ht="13.5">
      <c r="A68" s="113" t="s">
        <v>1466</v>
      </c>
      <c r="B68" s="137"/>
      <c r="C68" s="113"/>
      <c r="D68" s="113"/>
      <c r="E68" s="138"/>
    </row>
    <row r="69" spans="1:5" ht="51">
      <c r="A69" s="42" t="str">
        <f t="shared" ca="1" si="0"/>
        <v>PG.58</v>
      </c>
      <c r="B69" s="54" t="s">
        <v>1467</v>
      </c>
      <c r="C69" s="25" t="s">
        <v>55</v>
      </c>
      <c r="D69" s="25" t="s">
        <v>24</v>
      </c>
      <c r="E69" s="26"/>
    </row>
    <row r="70" spans="1:5" ht="13.5">
      <c r="A70" s="42" t="str">
        <f t="shared" ca="1" si="0"/>
        <v>PG.59</v>
      </c>
      <c r="B70" s="24" t="s">
        <v>1468</v>
      </c>
      <c r="C70" s="25" t="s">
        <v>60</v>
      </c>
      <c r="D70" s="25" t="s">
        <v>24</v>
      </c>
      <c r="E70" s="26"/>
    </row>
    <row r="71" spans="1:5" ht="25.5">
      <c r="A71" s="42" t="str">
        <f t="shared" ca="1" si="0"/>
        <v>PG.60</v>
      </c>
      <c r="B71" s="24" t="s">
        <v>1469</v>
      </c>
      <c r="C71" s="25" t="s">
        <v>55</v>
      </c>
      <c r="D71" s="25" t="s">
        <v>24</v>
      </c>
      <c r="E71" s="26"/>
    </row>
    <row r="72" spans="1:5" ht="13.5">
      <c r="A72" s="42" t="str">
        <f t="shared" ca="1" si="0"/>
        <v>PG.61</v>
      </c>
      <c r="B72" s="24" t="s">
        <v>1470</v>
      </c>
      <c r="C72" s="25" t="s">
        <v>55</v>
      </c>
      <c r="D72" s="25" t="s">
        <v>24</v>
      </c>
      <c r="E72" s="26"/>
    </row>
    <row r="73" spans="1:5" ht="30.75" customHeight="1">
      <c r="A73" s="42" t="str">
        <f t="shared" ca="1" si="0"/>
        <v>PG.62</v>
      </c>
      <c r="B73" s="24" t="s">
        <v>1471</v>
      </c>
      <c r="C73" s="25" t="s">
        <v>60</v>
      </c>
      <c r="D73" s="25" t="s">
        <v>24</v>
      </c>
      <c r="E73" s="26"/>
    </row>
    <row r="74" spans="1:5" ht="25.5">
      <c r="A74" s="42" t="str">
        <f t="shared" ca="1" si="0"/>
        <v>PG.63</v>
      </c>
      <c r="B74" s="24" t="s">
        <v>1472</v>
      </c>
      <c r="C74" s="25" t="s">
        <v>60</v>
      </c>
      <c r="D74" s="25" t="s">
        <v>24</v>
      </c>
      <c r="E74" s="26"/>
    </row>
    <row r="75" spans="1:5" ht="29.65" customHeight="1">
      <c r="A75" s="42" t="str">
        <f t="shared" ca="1" si="0"/>
        <v>PG.64</v>
      </c>
      <c r="B75" s="24" t="s">
        <v>1473</v>
      </c>
      <c r="C75" s="25" t="s">
        <v>60</v>
      </c>
      <c r="D75" s="25" t="s">
        <v>30</v>
      </c>
      <c r="E75" s="21" t="s">
        <v>1474</v>
      </c>
    </row>
    <row r="76" spans="1:5" ht="30" customHeight="1">
      <c r="A76" s="42" t="str">
        <f t="shared" ca="1" si="0"/>
        <v>PG.65</v>
      </c>
      <c r="B76" s="24" t="s">
        <v>1475</v>
      </c>
      <c r="C76" s="25" t="s">
        <v>60</v>
      </c>
      <c r="D76" s="25" t="s">
        <v>24</v>
      </c>
      <c r="E76" s="26"/>
    </row>
    <row r="77" spans="1:5" ht="25.5">
      <c r="A77" s="42" t="str">
        <f t="shared" ca="1" si="0"/>
        <v>PG.66</v>
      </c>
      <c r="B77" s="24" t="s">
        <v>1476</v>
      </c>
      <c r="C77" s="25" t="s">
        <v>55</v>
      </c>
      <c r="D77" s="25" t="s">
        <v>24</v>
      </c>
      <c r="E77" s="26"/>
    </row>
    <row r="78" spans="1:5" ht="13.5">
      <c r="A78" s="42" t="str">
        <f t="shared" ca="1" si="0"/>
        <v>PG.67</v>
      </c>
      <c r="B78" s="24" t="s">
        <v>1477</v>
      </c>
      <c r="C78" s="25" t="s">
        <v>55</v>
      </c>
      <c r="D78" s="25" t="s">
        <v>24</v>
      </c>
      <c r="E78" s="26"/>
    </row>
    <row r="79" spans="1:5" ht="25.5">
      <c r="A79" s="42" t="str">
        <f t="shared" ca="1" si="0"/>
        <v>PG.68</v>
      </c>
      <c r="B79" s="24" t="s">
        <v>1478</v>
      </c>
      <c r="C79" s="25" t="s">
        <v>60</v>
      </c>
      <c r="D79" s="25" t="s">
        <v>30</v>
      </c>
      <c r="E79" s="26" t="s">
        <v>1479</v>
      </c>
    </row>
    <row r="80" spans="1:5" ht="25.5">
      <c r="A80" s="42" t="str">
        <f t="shared" ca="1" si="0"/>
        <v>PG.69</v>
      </c>
      <c r="B80" s="21" t="s">
        <v>1480</v>
      </c>
      <c r="C80" s="25" t="s">
        <v>55</v>
      </c>
      <c r="D80" s="25" t="s">
        <v>24</v>
      </c>
      <c r="E80" s="26"/>
    </row>
    <row r="81" spans="1:5" ht="25.5">
      <c r="A81" s="42" t="str">
        <f t="shared" ca="1" si="0"/>
        <v>PG.70</v>
      </c>
      <c r="B81" s="24" t="s">
        <v>1481</v>
      </c>
      <c r="C81" s="25" t="s">
        <v>55</v>
      </c>
      <c r="D81" s="25" t="s">
        <v>24</v>
      </c>
      <c r="E81" s="26"/>
    </row>
    <row r="82" spans="1:5" ht="25.5">
      <c r="A82" s="42" t="str">
        <f t="shared" ca="1" si="0"/>
        <v>PG.71</v>
      </c>
      <c r="B82" s="24" t="s">
        <v>1482</v>
      </c>
      <c r="C82" s="25" t="s">
        <v>60</v>
      </c>
      <c r="D82" s="25" t="s">
        <v>24</v>
      </c>
      <c r="E82" s="26"/>
    </row>
    <row r="83" spans="1:5" ht="25.5">
      <c r="A83" s="42" t="str">
        <f t="shared" ca="1" si="0"/>
        <v>PG.72</v>
      </c>
      <c r="B83" s="24" t="s">
        <v>1483</v>
      </c>
      <c r="C83" s="25" t="s">
        <v>60</v>
      </c>
      <c r="D83" s="25" t="s">
        <v>24</v>
      </c>
      <c r="E83" s="26"/>
    </row>
    <row r="84" spans="1:5" ht="13.5">
      <c r="A84" s="42" t="str">
        <f t="shared" ca="1" si="0"/>
        <v>PG.73</v>
      </c>
      <c r="B84" s="24" t="s">
        <v>1484</v>
      </c>
      <c r="C84" s="25" t="s">
        <v>55</v>
      </c>
      <c r="D84" s="25" t="s">
        <v>24</v>
      </c>
      <c r="E84" s="26"/>
    </row>
    <row r="85" spans="1:5" ht="13.5">
      <c r="A85" s="42" t="str">
        <f t="shared" ca="1" si="0"/>
        <v>PG.74</v>
      </c>
      <c r="B85" s="24" t="s">
        <v>1485</v>
      </c>
      <c r="C85" s="25" t="s">
        <v>55</v>
      </c>
      <c r="D85" s="25" t="s">
        <v>24</v>
      </c>
      <c r="E85" s="26"/>
    </row>
    <row r="86" spans="1:5" ht="25.5">
      <c r="A86" s="42" t="str">
        <f t="shared" ca="1" si="0"/>
        <v>PG.75</v>
      </c>
      <c r="B86" s="24" t="s">
        <v>1486</v>
      </c>
      <c r="C86" s="25" t="s">
        <v>60</v>
      </c>
      <c r="D86" s="25" t="s">
        <v>24</v>
      </c>
      <c r="E86" s="26"/>
    </row>
    <row r="87" spans="1:5" ht="38.25">
      <c r="A87" s="42" t="str">
        <f t="shared" ca="1" si="0"/>
        <v>PG.76</v>
      </c>
      <c r="B87" s="24" t="s">
        <v>1487</v>
      </c>
      <c r="C87" s="25" t="s">
        <v>55</v>
      </c>
      <c r="D87" s="25" t="s">
        <v>30</v>
      </c>
      <c r="E87" s="26" t="s">
        <v>1488</v>
      </c>
    </row>
    <row r="88" spans="1:5" ht="25.5">
      <c r="A88" s="42" t="str">
        <f t="shared" ca="1" si="0"/>
        <v>PG.77</v>
      </c>
      <c r="B88" s="24" t="s">
        <v>1489</v>
      </c>
      <c r="C88" s="25" t="s">
        <v>60</v>
      </c>
      <c r="D88" s="25" t="s">
        <v>24</v>
      </c>
      <c r="E88" s="26"/>
    </row>
    <row r="89" spans="1:5">
      <c r="A89" s="139" t="s">
        <v>1490</v>
      </c>
      <c r="B89" s="139"/>
      <c r="C89" s="139"/>
      <c r="D89" s="139"/>
      <c r="E89" s="139"/>
    </row>
    <row r="90" spans="1:5" ht="13.5">
      <c r="A90" s="42" t="str">
        <f t="shared" ref="A90:A150" ca="1" si="1">IF(ISNUMBER(VALUE(RIGHT(INDIRECT(ADDRESS(ROW()-1,COLUMN())),1))),("PG."&amp;RIGHT(INDIRECT(ADDRESS(ROW()-1,COLUMN())),LEN(INDIRECT(ADDRESS(ROW()-1,COLUMN())))-FIND(".",INDIRECT(ADDRESS(ROW()-1,COLUMN()))))+1),("PG."&amp;RIGHT(INDIRECT(ADDRESS(ROW()-2,COLUMN())),LEN(INDIRECT(ADDRESS(ROW()-2,COLUMN())))-FIND(".",INDIRECT(ADDRESS(ROW()-2,COLUMN()))))+1))</f>
        <v>PG.78</v>
      </c>
      <c r="B90" s="29" t="s">
        <v>1491</v>
      </c>
      <c r="C90" s="25" t="s">
        <v>55</v>
      </c>
      <c r="D90" s="25" t="s">
        <v>24</v>
      </c>
      <c r="E90" s="26"/>
    </row>
    <row r="91" spans="1:5" ht="25.5">
      <c r="A91" s="42" t="str">
        <f t="shared" ca="1" si="1"/>
        <v>PG.79</v>
      </c>
      <c r="B91" s="29" t="s">
        <v>1492</v>
      </c>
      <c r="C91" s="25" t="s">
        <v>55</v>
      </c>
      <c r="D91" s="25" t="s">
        <v>24</v>
      </c>
      <c r="E91" s="26"/>
    </row>
    <row r="92" spans="1:5" ht="25.5">
      <c r="A92" s="42" t="str">
        <f t="shared" ca="1" si="1"/>
        <v>PG.80</v>
      </c>
      <c r="B92" s="21" t="s">
        <v>1493</v>
      </c>
      <c r="C92" s="25" t="s">
        <v>55</v>
      </c>
      <c r="D92" s="25" t="s">
        <v>24</v>
      </c>
      <c r="E92" s="26"/>
    </row>
    <row r="93" spans="1:5" ht="25.5">
      <c r="A93" s="42" t="str">
        <f t="shared" ca="1" si="1"/>
        <v>PG.81</v>
      </c>
      <c r="B93" s="29" t="s">
        <v>1494</v>
      </c>
      <c r="C93" s="25" t="s">
        <v>55</v>
      </c>
      <c r="D93" s="25" t="s">
        <v>24</v>
      </c>
      <c r="E93" s="26"/>
    </row>
    <row r="94" spans="1:5" ht="25.5">
      <c r="A94" s="42" t="str">
        <f t="shared" ca="1" si="1"/>
        <v>PG.82</v>
      </c>
      <c r="B94" s="29" t="s">
        <v>1495</v>
      </c>
      <c r="C94" s="25" t="s">
        <v>60</v>
      </c>
      <c r="D94" s="25" t="s">
        <v>24</v>
      </c>
      <c r="E94" s="26"/>
    </row>
    <row r="95" spans="1:5" ht="42" customHeight="1">
      <c r="A95" s="42" t="str">
        <f t="shared" ca="1" si="1"/>
        <v>PG.83</v>
      </c>
      <c r="B95" s="71" t="s">
        <v>1496</v>
      </c>
      <c r="C95" s="25" t="s">
        <v>55</v>
      </c>
      <c r="D95" s="25" t="s">
        <v>24</v>
      </c>
      <c r="E95" s="26"/>
    </row>
    <row r="96" spans="1:5" ht="15" customHeight="1">
      <c r="A96" s="139" t="s">
        <v>1497</v>
      </c>
      <c r="B96" s="139"/>
      <c r="C96" s="139"/>
      <c r="D96" s="139"/>
      <c r="E96" s="139"/>
    </row>
    <row r="97" spans="1:5">
      <c r="A97" s="42" t="str">
        <f t="shared" ca="1" si="1"/>
        <v>PG.84</v>
      </c>
      <c r="B97" s="51" t="s">
        <v>1498</v>
      </c>
      <c r="C97" s="25" t="s">
        <v>55</v>
      </c>
      <c r="D97" s="25" t="s">
        <v>24</v>
      </c>
      <c r="E97" s="122"/>
    </row>
    <row r="98" spans="1:5">
      <c r="A98" s="42" t="str">
        <f t="shared" ca="1" si="1"/>
        <v>PG.85</v>
      </c>
      <c r="B98" s="51" t="s">
        <v>1499</v>
      </c>
      <c r="C98" s="25" t="s">
        <v>55</v>
      </c>
      <c r="D98" s="25" t="s">
        <v>24</v>
      </c>
      <c r="E98" s="122"/>
    </row>
    <row r="99" spans="1:5" ht="25.5">
      <c r="A99" s="42" t="str">
        <f t="shared" ca="1" si="1"/>
        <v>PG.86</v>
      </c>
      <c r="B99" s="21" t="s">
        <v>1500</v>
      </c>
      <c r="C99" s="25" t="s">
        <v>55</v>
      </c>
      <c r="D99" s="25" t="s">
        <v>24</v>
      </c>
      <c r="E99" s="122"/>
    </row>
    <row r="100" spans="1:5" ht="25.5">
      <c r="A100" s="42" t="str">
        <f t="shared" ca="1" si="1"/>
        <v>PG.87</v>
      </c>
      <c r="B100" s="24" t="s">
        <v>1501</v>
      </c>
      <c r="C100" s="25" t="s">
        <v>60</v>
      </c>
      <c r="D100" s="25" t="s">
        <v>24</v>
      </c>
      <c r="E100" s="26"/>
    </row>
    <row r="101" spans="1:5" ht="25.5">
      <c r="A101" s="42" t="str">
        <f t="shared" ca="1" si="1"/>
        <v>PG.88</v>
      </c>
      <c r="B101" s="24" t="s">
        <v>1502</v>
      </c>
      <c r="C101" s="25" t="s">
        <v>60</v>
      </c>
      <c r="D101" s="25" t="s">
        <v>24</v>
      </c>
      <c r="E101" s="26"/>
    </row>
    <row r="102" spans="1:5" ht="13.5">
      <c r="A102" s="42" t="str">
        <f t="shared" ca="1" si="1"/>
        <v>PG.89</v>
      </c>
      <c r="B102" s="21" t="s">
        <v>1503</v>
      </c>
      <c r="C102" s="25" t="s">
        <v>55</v>
      </c>
      <c r="D102" s="25" t="s">
        <v>24</v>
      </c>
      <c r="E102" s="26"/>
    </row>
    <row r="103" spans="1:5" ht="25.5">
      <c r="A103" s="42" t="str">
        <f t="shared" ca="1" si="1"/>
        <v>PG.90</v>
      </c>
      <c r="B103" s="21" t="s">
        <v>1504</v>
      </c>
      <c r="C103" s="25" t="s">
        <v>60</v>
      </c>
      <c r="D103" s="25" t="s">
        <v>24</v>
      </c>
      <c r="E103" s="26"/>
    </row>
    <row r="104" spans="1:5" ht="25.5">
      <c r="A104" s="42" t="str">
        <f t="shared" ca="1" si="1"/>
        <v>PG.91</v>
      </c>
      <c r="B104" s="21" t="s">
        <v>1505</v>
      </c>
      <c r="C104" s="25" t="s">
        <v>60</v>
      </c>
      <c r="D104" s="25" t="s">
        <v>24</v>
      </c>
      <c r="E104" s="26"/>
    </row>
    <row r="105" spans="1:5" ht="13.5">
      <c r="A105" s="42" t="str">
        <f t="shared" ca="1" si="1"/>
        <v>PG.92</v>
      </c>
      <c r="B105" s="21" t="s">
        <v>1506</v>
      </c>
      <c r="C105" s="25" t="s">
        <v>55</v>
      </c>
      <c r="D105" s="25" t="s">
        <v>24</v>
      </c>
      <c r="E105" s="26"/>
    </row>
    <row r="106" spans="1:5" ht="25.5">
      <c r="A106" s="42" t="str">
        <f t="shared" ca="1" si="1"/>
        <v>PG.93</v>
      </c>
      <c r="B106" s="21" t="s">
        <v>1507</v>
      </c>
      <c r="C106" s="25" t="s">
        <v>55</v>
      </c>
      <c r="D106" s="25" t="s">
        <v>24</v>
      </c>
      <c r="E106" s="26"/>
    </row>
    <row r="107" spans="1:5" ht="13.5">
      <c r="A107" s="42" t="str">
        <f t="shared" ca="1" si="1"/>
        <v>PG.94</v>
      </c>
      <c r="B107" s="21" t="s">
        <v>1508</v>
      </c>
      <c r="C107" s="25" t="s">
        <v>55</v>
      </c>
      <c r="D107" s="25" t="s">
        <v>24</v>
      </c>
      <c r="E107" s="26"/>
    </row>
    <row r="108" spans="1:5" ht="25.5">
      <c r="A108" s="42" t="str">
        <f t="shared" ca="1" si="1"/>
        <v>PG.95</v>
      </c>
      <c r="B108" s="21" t="s">
        <v>1509</v>
      </c>
      <c r="C108" s="25" t="s">
        <v>55</v>
      </c>
      <c r="D108" s="25" t="s">
        <v>24</v>
      </c>
      <c r="E108" s="26"/>
    </row>
    <row r="109" spans="1:5" ht="28.5" customHeight="1">
      <c r="A109" s="42" t="str">
        <f t="shared" ca="1" si="1"/>
        <v>PG.96</v>
      </c>
      <c r="B109" s="21" t="s">
        <v>1510</v>
      </c>
      <c r="C109" s="25" t="s">
        <v>60</v>
      </c>
      <c r="D109" s="25" t="s">
        <v>24</v>
      </c>
      <c r="E109" s="26"/>
    </row>
    <row r="110" spans="1:5" ht="25.5">
      <c r="A110" s="42" t="str">
        <f t="shared" ca="1" si="1"/>
        <v>PG.97</v>
      </c>
      <c r="B110" s="21" t="s">
        <v>1511</v>
      </c>
      <c r="C110" s="25" t="s">
        <v>60</v>
      </c>
      <c r="D110" s="25" t="s">
        <v>24</v>
      </c>
      <c r="E110" s="26"/>
    </row>
    <row r="111" spans="1:5" ht="13.5">
      <c r="A111" s="42" t="str">
        <f t="shared" ca="1" si="1"/>
        <v>PG.98</v>
      </c>
      <c r="B111" s="21" t="s">
        <v>1512</v>
      </c>
      <c r="C111" s="25" t="s">
        <v>55</v>
      </c>
      <c r="D111" s="25" t="s">
        <v>24</v>
      </c>
      <c r="E111" s="26"/>
    </row>
    <row r="112" spans="1:5" ht="25.5">
      <c r="A112" s="42" t="str">
        <f t="shared" ca="1" si="1"/>
        <v>PG.99</v>
      </c>
      <c r="B112" s="21" t="s">
        <v>1513</v>
      </c>
      <c r="C112" s="25" t="s">
        <v>55</v>
      </c>
      <c r="D112" s="25" t="s">
        <v>24</v>
      </c>
      <c r="E112" s="26"/>
    </row>
    <row r="113" spans="1:5" ht="25.5">
      <c r="A113" s="42" t="str">
        <f t="shared" ca="1" si="1"/>
        <v>PG.100</v>
      </c>
      <c r="B113" s="21" t="s">
        <v>1514</v>
      </c>
      <c r="C113" s="25" t="s">
        <v>55</v>
      </c>
      <c r="D113" s="25" t="s">
        <v>24</v>
      </c>
      <c r="E113" s="26"/>
    </row>
    <row r="114" spans="1:5" ht="30.75" customHeight="1">
      <c r="A114" s="42" t="str">
        <f t="shared" ca="1" si="1"/>
        <v>PG.101</v>
      </c>
      <c r="B114" s="24" t="s">
        <v>1515</v>
      </c>
      <c r="C114" s="25" t="s">
        <v>55</v>
      </c>
      <c r="D114" s="25" t="s">
        <v>24</v>
      </c>
      <c r="E114" s="26"/>
    </row>
    <row r="115" spans="1:5" ht="13.5">
      <c r="A115" s="42" t="str">
        <f t="shared" ca="1" si="1"/>
        <v>PG.102</v>
      </c>
      <c r="B115" s="24" t="s">
        <v>1516</v>
      </c>
      <c r="C115" s="25" t="s">
        <v>55</v>
      </c>
      <c r="D115" s="25" t="s">
        <v>24</v>
      </c>
      <c r="E115" s="26"/>
    </row>
    <row r="116" spans="1:5" ht="13.5">
      <c r="A116" s="42" t="str">
        <f t="shared" ca="1" si="1"/>
        <v>PG.103</v>
      </c>
      <c r="B116" s="29" t="s">
        <v>1517</v>
      </c>
      <c r="C116" s="25" t="s">
        <v>60</v>
      </c>
      <c r="D116" s="25" t="s">
        <v>24</v>
      </c>
      <c r="E116" s="124" t="s">
        <v>137</v>
      </c>
    </row>
    <row r="117" spans="1:5" ht="27.95" customHeight="1">
      <c r="A117" s="42" t="str">
        <f t="shared" ca="1" si="1"/>
        <v>PG.104</v>
      </c>
      <c r="B117" s="29" t="s">
        <v>1518</v>
      </c>
      <c r="C117" s="25" t="s">
        <v>60</v>
      </c>
      <c r="D117" s="25" t="s">
        <v>24</v>
      </c>
      <c r="E117" s="124"/>
    </row>
    <row r="118" spans="1:5" ht="25.5">
      <c r="A118" s="42" t="str">
        <f t="shared" ca="1" si="1"/>
        <v>PG.105</v>
      </c>
      <c r="B118" s="29" t="s">
        <v>1519</v>
      </c>
      <c r="C118" s="25" t="s">
        <v>55</v>
      </c>
      <c r="D118" s="25" t="s">
        <v>24</v>
      </c>
      <c r="E118" s="124"/>
    </row>
    <row r="119" spans="1:5" ht="13.5">
      <c r="A119" s="42" t="str">
        <f t="shared" ca="1" si="1"/>
        <v>PG.106</v>
      </c>
      <c r="B119" s="21" t="s">
        <v>1520</v>
      </c>
      <c r="C119" s="25" t="s">
        <v>55</v>
      </c>
      <c r="D119" s="25" t="s">
        <v>24</v>
      </c>
      <c r="E119" s="26"/>
    </row>
    <row r="120" spans="1:5" ht="13.5">
      <c r="A120" s="42" t="str">
        <f t="shared" ca="1" si="1"/>
        <v>PG.107</v>
      </c>
      <c r="B120" s="29" t="s">
        <v>1521</v>
      </c>
      <c r="C120" s="25" t="s">
        <v>60</v>
      </c>
      <c r="D120" s="25" t="s">
        <v>24</v>
      </c>
      <c r="E120" s="124"/>
    </row>
    <row r="121" spans="1:5" ht="13.5">
      <c r="A121" s="42" t="str">
        <f t="shared" ca="1" si="1"/>
        <v>PG.108</v>
      </c>
      <c r="B121" s="21" t="s">
        <v>1522</v>
      </c>
      <c r="C121" s="25" t="s">
        <v>60</v>
      </c>
      <c r="D121" s="25" t="s">
        <v>24</v>
      </c>
      <c r="E121" s="26"/>
    </row>
    <row r="122" spans="1:5" ht="27.6" customHeight="1">
      <c r="A122" s="42" t="str">
        <f t="shared" ca="1" si="1"/>
        <v>PG.109</v>
      </c>
      <c r="B122" s="21" t="s">
        <v>1523</v>
      </c>
      <c r="C122" s="25" t="s">
        <v>60</v>
      </c>
      <c r="D122" s="25" t="s">
        <v>24</v>
      </c>
      <c r="E122" s="26"/>
    </row>
    <row r="123" spans="1:5" ht="27.6" customHeight="1">
      <c r="A123" s="42" t="str">
        <f t="shared" ca="1" si="1"/>
        <v>PG.110</v>
      </c>
      <c r="B123" s="21" t="s">
        <v>1524</v>
      </c>
      <c r="C123" s="25" t="s">
        <v>60</v>
      </c>
      <c r="D123" s="25" t="s">
        <v>24</v>
      </c>
      <c r="E123" s="26"/>
    </row>
    <row r="124" spans="1:5" ht="13.5">
      <c r="A124" s="42" t="str">
        <f t="shared" ca="1" si="1"/>
        <v>PG.111</v>
      </c>
      <c r="B124" s="21" t="s">
        <v>1525</v>
      </c>
      <c r="C124" s="25" t="s">
        <v>60</v>
      </c>
      <c r="D124" s="25" t="s">
        <v>24</v>
      </c>
      <c r="E124" s="26"/>
    </row>
    <row r="125" spans="1:5" ht="38.25">
      <c r="A125" s="42" t="str">
        <f t="shared" ca="1" si="1"/>
        <v>PG.112</v>
      </c>
      <c r="B125" s="21" t="s">
        <v>1526</v>
      </c>
      <c r="C125" s="25" t="s">
        <v>55</v>
      </c>
      <c r="D125" s="25" t="s">
        <v>30</v>
      </c>
      <c r="E125" s="21" t="s">
        <v>1527</v>
      </c>
    </row>
    <row r="126" spans="1:5" ht="25.5">
      <c r="A126" s="42" t="str">
        <f t="shared" ca="1" si="1"/>
        <v>PG.113</v>
      </c>
      <c r="B126" s="21" t="s">
        <v>1528</v>
      </c>
      <c r="C126" s="25" t="s">
        <v>60</v>
      </c>
      <c r="D126" s="25" t="s">
        <v>30</v>
      </c>
      <c r="E126" s="21" t="s">
        <v>1527</v>
      </c>
    </row>
    <row r="127" spans="1:5" ht="25.5">
      <c r="A127" s="42" t="str">
        <f t="shared" ca="1" si="1"/>
        <v>PG.114</v>
      </c>
      <c r="B127" s="21" t="s">
        <v>1529</v>
      </c>
      <c r="C127" s="25" t="s">
        <v>60</v>
      </c>
      <c r="D127" s="25" t="s">
        <v>24</v>
      </c>
      <c r="E127" s="26"/>
    </row>
    <row r="128" spans="1:5" ht="25.5">
      <c r="A128" s="42" t="str">
        <f t="shared" ca="1" si="1"/>
        <v>PG.115</v>
      </c>
      <c r="B128" s="21" t="s">
        <v>1530</v>
      </c>
      <c r="C128" s="25" t="s">
        <v>60</v>
      </c>
      <c r="D128" s="25" t="s">
        <v>24</v>
      </c>
      <c r="E128" s="26"/>
    </row>
    <row r="129" spans="1:5" ht="25.5">
      <c r="A129" s="42" t="str">
        <f t="shared" ca="1" si="1"/>
        <v>PG.116</v>
      </c>
      <c r="B129" s="21" t="s">
        <v>1531</v>
      </c>
      <c r="C129" s="25" t="s">
        <v>60</v>
      </c>
      <c r="D129" s="25" t="s">
        <v>24</v>
      </c>
      <c r="E129" s="26"/>
    </row>
    <row r="130" spans="1:5">
      <c r="A130" s="112" t="s">
        <v>1532</v>
      </c>
      <c r="B130" s="112"/>
      <c r="C130" s="112"/>
      <c r="D130" s="112"/>
      <c r="E130" s="112"/>
    </row>
    <row r="131" spans="1:5" ht="41.45" customHeight="1">
      <c r="A131" s="42" t="str">
        <f t="shared" ca="1" si="1"/>
        <v>PG.117</v>
      </c>
      <c r="B131" s="21" t="s">
        <v>1533</v>
      </c>
      <c r="C131" s="25" t="s">
        <v>55</v>
      </c>
      <c r="D131" s="25" t="s">
        <v>24</v>
      </c>
      <c r="E131" s="26" t="s">
        <v>137</v>
      </c>
    </row>
    <row r="132" spans="1:5" ht="25.5">
      <c r="A132" s="42" t="str">
        <f t="shared" ca="1" si="1"/>
        <v>PG.118</v>
      </c>
      <c r="B132" s="21" t="s">
        <v>1534</v>
      </c>
      <c r="C132" s="25" t="s">
        <v>55</v>
      </c>
      <c r="D132" s="25" t="s">
        <v>24</v>
      </c>
      <c r="E132" s="26"/>
    </row>
    <row r="133" spans="1:5" ht="25.5">
      <c r="A133" s="42" t="str">
        <f t="shared" ca="1" si="1"/>
        <v>PG.119</v>
      </c>
      <c r="B133" s="21" t="s">
        <v>1535</v>
      </c>
      <c r="C133" s="25" t="s">
        <v>55</v>
      </c>
      <c r="D133" s="25" t="s">
        <v>24</v>
      </c>
      <c r="E133" s="26"/>
    </row>
    <row r="134" spans="1:5" ht="27.95" customHeight="1">
      <c r="A134" s="42" t="str">
        <f t="shared" ca="1" si="1"/>
        <v>PG.120</v>
      </c>
      <c r="B134" s="21" t="s">
        <v>1536</v>
      </c>
      <c r="C134" s="25" t="s">
        <v>60</v>
      </c>
      <c r="D134" s="25" t="s">
        <v>24</v>
      </c>
      <c r="E134" s="26"/>
    </row>
    <row r="135" spans="1:5" ht="30.75" customHeight="1">
      <c r="A135" s="42" t="str">
        <f t="shared" ca="1" si="1"/>
        <v>PG.121</v>
      </c>
      <c r="B135" s="21" t="s">
        <v>1537</v>
      </c>
      <c r="C135" s="25" t="s">
        <v>60</v>
      </c>
      <c r="D135" s="25" t="s">
        <v>24</v>
      </c>
      <c r="E135" s="26"/>
    </row>
    <row r="136" spans="1:5" ht="30.6" customHeight="1">
      <c r="A136" s="42" t="str">
        <f t="shared" ca="1" si="1"/>
        <v>PG.122</v>
      </c>
      <c r="B136" s="21" t="s">
        <v>1538</v>
      </c>
      <c r="C136" s="25" t="s">
        <v>60</v>
      </c>
      <c r="D136" s="25" t="s">
        <v>30</v>
      </c>
      <c r="E136" s="26" t="s">
        <v>1479</v>
      </c>
    </row>
    <row r="137" spans="1:5" ht="25.5">
      <c r="A137" s="42" t="str">
        <f t="shared" ca="1" si="1"/>
        <v>PG.123</v>
      </c>
      <c r="B137" s="21" t="s">
        <v>1539</v>
      </c>
      <c r="C137" s="25" t="s">
        <v>60</v>
      </c>
      <c r="D137" s="25" t="s">
        <v>24</v>
      </c>
      <c r="E137" s="26"/>
    </row>
    <row r="138" spans="1:5" ht="25.5">
      <c r="A138" s="42" t="str">
        <f t="shared" ca="1" si="1"/>
        <v>PG.124</v>
      </c>
      <c r="B138" s="21" t="s">
        <v>1540</v>
      </c>
      <c r="C138" s="25" t="s">
        <v>55</v>
      </c>
      <c r="D138" s="25" t="s">
        <v>30</v>
      </c>
      <c r="E138" s="26" t="s">
        <v>1479</v>
      </c>
    </row>
    <row r="139" spans="1:5" ht="30" customHeight="1">
      <c r="A139" s="42" t="str">
        <f t="shared" ca="1" si="1"/>
        <v>PG.125</v>
      </c>
      <c r="B139" s="21" t="s">
        <v>1541</v>
      </c>
      <c r="C139" s="25" t="s">
        <v>55</v>
      </c>
      <c r="D139" s="25" t="s">
        <v>24</v>
      </c>
      <c r="E139" s="26"/>
    </row>
    <row r="140" spans="1:5" ht="25.5">
      <c r="A140" s="42" t="str">
        <f t="shared" ca="1" si="1"/>
        <v>PG.126</v>
      </c>
      <c r="B140" s="21" t="s">
        <v>1542</v>
      </c>
      <c r="C140" s="25" t="s">
        <v>55</v>
      </c>
      <c r="D140" s="25" t="s">
        <v>24</v>
      </c>
      <c r="E140" s="26"/>
    </row>
    <row r="141" spans="1:5" ht="13.5">
      <c r="A141" s="42" t="str">
        <f t="shared" ca="1" si="1"/>
        <v>PG.127</v>
      </c>
      <c r="B141" s="21" t="s">
        <v>1543</v>
      </c>
      <c r="C141" s="25" t="s">
        <v>60</v>
      </c>
      <c r="D141" s="25" t="s">
        <v>24</v>
      </c>
      <c r="E141" s="26"/>
    </row>
    <row r="142" spans="1:5" ht="25.5">
      <c r="A142" s="42" t="str">
        <f t="shared" ca="1" si="1"/>
        <v>PG.128</v>
      </c>
      <c r="B142" s="21" t="s">
        <v>1544</v>
      </c>
      <c r="C142" s="25" t="s">
        <v>55</v>
      </c>
      <c r="D142" s="25" t="s">
        <v>24</v>
      </c>
      <c r="E142" s="26"/>
    </row>
    <row r="143" spans="1:5">
      <c r="A143" s="116" t="s">
        <v>1545</v>
      </c>
      <c r="B143" s="117"/>
      <c r="C143" s="117"/>
      <c r="D143" s="117"/>
      <c r="E143" s="140"/>
    </row>
    <row r="144" spans="1:5" ht="13.5">
      <c r="A144" s="42" t="str">
        <f t="shared" ca="1" si="1"/>
        <v>PG.129</v>
      </c>
      <c r="B144" s="29" t="s">
        <v>1546</v>
      </c>
      <c r="C144" s="25" t="s">
        <v>55</v>
      </c>
      <c r="D144" s="25" t="s">
        <v>24</v>
      </c>
      <c r="E144" s="26"/>
    </row>
    <row r="145" spans="1:5" ht="25.5">
      <c r="A145" s="42" t="str">
        <f t="shared" ca="1" si="1"/>
        <v>PG.130</v>
      </c>
      <c r="B145" s="29" t="s">
        <v>1547</v>
      </c>
      <c r="C145" s="25" t="s">
        <v>60</v>
      </c>
      <c r="D145" s="25" t="s">
        <v>24</v>
      </c>
      <c r="E145" s="26"/>
    </row>
    <row r="146" spans="1:5" ht="13.5">
      <c r="A146" s="42" t="str">
        <f t="shared" ca="1" si="1"/>
        <v>PG.131</v>
      </c>
      <c r="B146" s="29" t="s">
        <v>1548</v>
      </c>
      <c r="C146" s="25" t="s">
        <v>60</v>
      </c>
      <c r="D146" s="25" t="s">
        <v>24</v>
      </c>
      <c r="E146" s="26"/>
    </row>
    <row r="147" spans="1:5" ht="25.5">
      <c r="A147" s="42" t="str">
        <f t="shared" ca="1" si="1"/>
        <v>PG.132</v>
      </c>
      <c r="B147" s="29" t="s">
        <v>1549</v>
      </c>
      <c r="C147" s="25" t="s">
        <v>60</v>
      </c>
      <c r="D147" s="25" t="s">
        <v>24</v>
      </c>
      <c r="E147" s="26"/>
    </row>
    <row r="148" spans="1:5" ht="13.5">
      <c r="A148" s="42" t="str">
        <f t="shared" ca="1" si="1"/>
        <v>PG.133</v>
      </c>
      <c r="B148" s="29" t="s">
        <v>1550</v>
      </c>
      <c r="C148" s="25" t="s">
        <v>60</v>
      </c>
      <c r="D148" s="25" t="s">
        <v>24</v>
      </c>
      <c r="E148" s="26"/>
    </row>
    <row r="149" spans="1:5" ht="25.5">
      <c r="A149" s="42" t="str">
        <f t="shared" ca="1" si="1"/>
        <v>PG.134</v>
      </c>
      <c r="B149" s="29" t="s">
        <v>1551</v>
      </c>
      <c r="C149" s="25" t="s">
        <v>55</v>
      </c>
      <c r="D149" s="25" t="s">
        <v>24</v>
      </c>
      <c r="E149" s="26"/>
    </row>
    <row r="150" spans="1:5" ht="25.5">
      <c r="A150" s="42" t="str">
        <f t="shared" ca="1" si="1"/>
        <v>PG.135</v>
      </c>
      <c r="B150" s="29" t="s">
        <v>1552</v>
      </c>
      <c r="C150" s="25" t="s">
        <v>60</v>
      </c>
      <c r="D150" s="25" t="s">
        <v>24</v>
      </c>
      <c r="E150" s="26"/>
    </row>
    <row r="151" spans="1:5" ht="13.5">
      <c r="A151" s="441" t="s">
        <v>1553</v>
      </c>
      <c r="B151" s="441"/>
      <c r="C151" s="25"/>
      <c r="D151" s="25"/>
      <c r="E151" s="26"/>
    </row>
    <row r="152" spans="1:5" ht="13.5">
      <c r="A152" s="42" t="str">
        <f t="shared" ref="A152:A167" ca="1" si="2">IF(ISNUMBER(VALUE(RIGHT(INDIRECT(ADDRESS(ROW()-1,COLUMN())),1))),("PG."&amp;RIGHT(INDIRECT(ADDRESS(ROW()-1,COLUMN())),LEN(INDIRECT(ADDRESS(ROW()-1,COLUMN())))-FIND(".",INDIRECT(ADDRESS(ROW()-1,COLUMN()))))+1),("PG."&amp;RIGHT(INDIRECT(ADDRESS(ROW()-2,COLUMN())),LEN(INDIRECT(ADDRESS(ROW()-2,COLUMN())))-FIND(".",INDIRECT(ADDRESS(ROW()-2,COLUMN()))))+1))</f>
        <v>PG.136</v>
      </c>
      <c r="B152" s="281" t="s">
        <v>1554</v>
      </c>
      <c r="C152" s="25" t="s">
        <v>55</v>
      </c>
      <c r="D152" s="25" t="s">
        <v>24</v>
      </c>
      <c r="E152" s="26"/>
    </row>
    <row r="153" spans="1:5" ht="13.5">
      <c r="A153" s="42" t="str">
        <f t="shared" ca="1" si="2"/>
        <v>PG.137</v>
      </c>
      <c r="B153" s="281" t="s">
        <v>1555</v>
      </c>
      <c r="C153" s="25" t="s">
        <v>55</v>
      </c>
      <c r="D153" s="25" t="s">
        <v>24</v>
      </c>
      <c r="E153" s="26"/>
    </row>
    <row r="154" spans="1:5" ht="13.5">
      <c r="A154" s="42" t="str">
        <f t="shared" ca="1" si="2"/>
        <v>PG.138</v>
      </c>
      <c r="B154" s="281" t="s">
        <v>1556</v>
      </c>
      <c r="C154" s="25" t="s">
        <v>55</v>
      </c>
      <c r="D154" s="25" t="s">
        <v>24</v>
      </c>
      <c r="E154" s="26"/>
    </row>
    <row r="155" spans="1:5" ht="13.5">
      <c r="A155" s="42" t="str">
        <f t="shared" ca="1" si="2"/>
        <v>PG.139</v>
      </c>
      <c r="B155" s="281" t="s">
        <v>1557</v>
      </c>
      <c r="C155" s="25" t="s">
        <v>55</v>
      </c>
      <c r="D155" s="25" t="s">
        <v>24</v>
      </c>
      <c r="E155" s="26"/>
    </row>
    <row r="156" spans="1:5" ht="13.5">
      <c r="A156" s="42" t="str">
        <f t="shared" ca="1" si="2"/>
        <v>PG.140</v>
      </c>
      <c r="B156" s="281" t="s">
        <v>1558</v>
      </c>
      <c r="C156" s="25" t="s">
        <v>55</v>
      </c>
      <c r="D156" s="25" t="s">
        <v>24</v>
      </c>
      <c r="E156" s="26"/>
    </row>
    <row r="157" spans="1:5" ht="13.5">
      <c r="A157" s="42" t="str">
        <f t="shared" ca="1" si="2"/>
        <v>PG.141</v>
      </c>
      <c r="B157" s="281" t="s">
        <v>1559</v>
      </c>
      <c r="C157" s="25" t="s">
        <v>55</v>
      </c>
      <c r="D157" s="25" t="s">
        <v>24</v>
      </c>
      <c r="E157" s="26"/>
    </row>
    <row r="158" spans="1:5" ht="13.5">
      <c r="A158" s="42" t="str">
        <f t="shared" ca="1" si="2"/>
        <v>PG.142</v>
      </c>
      <c r="B158" s="281" t="s">
        <v>1560</v>
      </c>
      <c r="C158" s="25" t="s">
        <v>55</v>
      </c>
      <c r="D158" s="25" t="s">
        <v>24</v>
      </c>
      <c r="E158" s="26"/>
    </row>
    <row r="159" spans="1:5" ht="13.5">
      <c r="A159" s="42" t="str">
        <f t="shared" ca="1" si="2"/>
        <v>PG.143</v>
      </c>
      <c r="B159" s="281" t="s">
        <v>1561</v>
      </c>
      <c r="C159" s="25" t="s">
        <v>55</v>
      </c>
      <c r="D159" s="25" t="s">
        <v>24</v>
      </c>
      <c r="E159" s="26"/>
    </row>
    <row r="160" spans="1:5" ht="13.5">
      <c r="A160" s="42" t="str">
        <f t="shared" ca="1" si="2"/>
        <v>PG.144</v>
      </c>
      <c r="B160" s="281" t="s">
        <v>1562</v>
      </c>
      <c r="C160" s="25" t="s">
        <v>55</v>
      </c>
      <c r="D160" s="25" t="s">
        <v>24</v>
      </c>
      <c r="E160" s="26"/>
    </row>
    <row r="161" spans="1:5" ht="13.5">
      <c r="A161" s="42" t="str">
        <f t="shared" ca="1" si="2"/>
        <v>PG.145</v>
      </c>
      <c r="B161" s="281" t="s">
        <v>1563</v>
      </c>
      <c r="C161" s="25" t="s">
        <v>55</v>
      </c>
      <c r="D161" s="25" t="s">
        <v>24</v>
      </c>
      <c r="E161" s="26"/>
    </row>
    <row r="162" spans="1:5" ht="13.5">
      <c r="A162" s="42" t="str">
        <f t="shared" ca="1" si="2"/>
        <v>PG.146</v>
      </c>
      <c r="B162" s="281" t="s">
        <v>1564</v>
      </c>
      <c r="C162" s="25" t="s">
        <v>55</v>
      </c>
      <c r="D162" s="25" t="s">
        <v>24</v>
      </c>
      <c r="E162" s="26"/>
    </row>
    <row r="163" spans="1:5" ht="13.5">
      <c r="A163" s="42" t="str">
        <f t="shared" ca="1" si="2"/>
        <v>PG.147</v>
      </c>
      <c r="B163" s="281" t="s">
        <v>1565</v>
      </c>
      <c r="C163" s="25" t="s">
        <v>55</v>
      </c>
      <c r="D163" s="25" t="s">
        <v>24</v>
      </c>
      <c r="E163" s="26"/>
    </row>
    <row r="164" spans="1:5" ht="13.5">
      <c r="A164" s="42" t="str">
        <f t="shared" ca="1" si="2"/>
        <v>PG.148</v>
      </c>
      <c r="B164" s="281" t="s">
        <v>1566</v>
      </c>
      <c r="C164" s="25" t="s">
        <v>55</v>
      </c>
      <c r="D164" s="25" t="s">
        <v>24</v>
      </c>
      <c r="E164" s="26"/>
    </row>
    <row r="165" spans="1:5" ht="13.5">
      <c r="A165" s="42" t="str">
        <f t="shared" ca="1" si="2"/>
        <v>PG.149</v>
      </c>
      <c r="B165" s="281" t="s">
        <v>1567</v>
      </c>
      <c r="C165" s="25" t="s">
        <v>55</v>
      </c>
      <c r="D165" s="25" t="s">
        <v>24</v>
      </c>
      <c r="E165" s="26"/>
    </row>
    <row r="166" spans="1:5" ht="18.399999999999999" customHeight="1">
      <c r="A166" s="42" t="str">
        <f t="shared" ca="1" si="2"/>
        <v>PG.150</v>
      </c>
      <c r="B166" s="281" t="s">
        <v>1568</v>
      </c>
      <c r="C166" s="25" t="s">
        <v>55</v>
      </c>
      <c r="D166" s="25" t="s">
        <v>24</v>
      </c>
      <c r="E166" s="26"/>
    </row>
    <row r="167" spans="1:5" ht="25.5">
      <c r="A167" s="42" t="str">
        <f t="shared" ca="1" si="2"/>
        <v>PG.151</v>
      </c>
      <c r="B167" s="29" t="s">
        <v>1569</v>
      </c>
      <c r="C167" s="25" t="s">
        <v>55</v>
      </c>
      <c r="D167" s="25" t="s">
        <v>24</v>
      </c>
      <c r="E167" s="26"/>
    </row>
  </sheetData>
  <mergeCells count="7">
    <mergeCell ref="C3:E3"/>
    <mergeCell ref="C2:E2"/>
    <mergeCell ref="A151:B151"/>
    <mergeCell ref="A7:E7"/>
    <mergeCell ref="C6:E6"/>
    <mergeCell ref="C5:E5"/>
    <mergeCell ref="C4:E4"/>
  </mergeCells>
  <phoneticPr fontId="36" type="noConversion"/>
  <conditionalFormatting sqref="B3">
    <cfRule type="duplicateValues" dxfId="30" priority="1"/>
  </conditionalFormatting>
  <conditionalFormatting sqref="B4:B6">
    <cfRule type="duplicateValues" dxfId="29"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A1:E342"/>
  <sheetViews>
    <sheetView topLeftCell="A323" zoomScaleNormal="100" zoomScaleSheetLayoutView="100" workbookViewId="0">
      <selection activeCell="D323" sqref="D323"/>
    </sheetView>
  </sheetViews>
  <sheetFormatPr defaultColWidth="9.125" defaultRowHeight="13.5"/>
  <cols>
    <col min="1" max="1" width="9.5" style="31" customWidth="1"/>
    <col min="2" max="2" width="60.5" style="12" customWidth="1"/>
    <col min="3" max="4" width="11.5" style="39" customWidth="1"/>
    <col min="5" max="5" width="40.5" style="260" customWidth="1"/>
    <col min="6" max="6" width="66.5" style="12" customWidth="1"/>
    <col min="7" max="16384" width="9.125" style="12"/>
  </cols>
  <sheetData>
    <row r="1" spans="1:5" customFormat="1">
      <c r="A1" s="308" t="s">
        <v>21</v>
      </c>
      <c r="B1" s="308" t="s">
        <v>22</v>
      </c>
      <c r="C1" s="309" t="s">
        <v>23</v>
      </c>
      <c r="D1" s="309"/>
      <c r="E1" s="309"/>
    </row>
    <row r="2" spans="1:5" customFormat="1" ht="51.4">
      <c r="A2" s="310" t="s">
        <v>24</v>
      </c>
      <c r="B2" s="311" t="s">
        <v>39</v>
      </c>
      <c r="C2" s="422" t="s">
        <v>40</v>
      </c>
      <c r="D2" s="422"/>
      <c r="E2" s="422"/>
    </row>
    <row r="3" spans="1:5" customFormat="1" ht="44.1" customHeight="1">
      <c r="A3" s="310" t="s">
        <v>27</v>
      </c>
      <c r="B3" s="338" t="s">
        <v>253</v>
      </c>
      <c r="C3" s="422" t="s">
        <v>42</v>
      </c>
      <c r="D3" s="422"/>
      <c r="E3" s="422"/>
    </row>
    <row r="4" spans="1:5" customFormat="1" ht="57.6" customHeight="1">
      <c r="A4" s="310" t="s">
        <v>30</v>
      </c>
      <c r="B4" s="307" t="s">
        <v>43</v>
      </c>
      <c r="C4" s="422" t="s">
        <v>44</v>
      </c>
      <c r="D4" s="422"/>
      <c r="E4" s="422"/>
    </row>
    <row r="5" spans="1:5" ht="83.1" customHeight="1">
      <c r="A5" s="310" t="s">
        <v>33</v>
      </c>
      <c r="B5" s="307" t="s">
        <v>45</v>
      </c>
      <c r="C5" s="422" t="s">
        <v>46</v>
      </c>
      <c r="D5" s="422"/>
      <c r="E5" s="422"/>
    </row>
    <row r="6" spans="1:5">
      <c r="A6" s="310" t="s">
        <v>36</v>
      </c>
      <c r="B6" s="307" t="s">
        <v>37</v>
      </c>
      <c r="C6" s="422" t="s">
        <v>38</v>
      </c>
      <c r="D6" s="422"/>
      <c r="E6" s="422"/>
    </row>
    <row r="7" spans="1:5" ht="15">
      <c r="A7" s="443" t="s">
        <v>1570</v>
      </c>
      <c r="B7" s="443"/>
      <c r="C7" s="443"/>
      <c r="D7" s="443"/>
      <c r="E7" s="443"/>
    </row>
    <row r="8" spans="1:5" ht="27.75" customHeight="1">
      <c r="A8" s="72" t="s">
        <v>47</v>
      </c>
      <c r="B8" s="72" t="s">
        <v>255</v>
      </c>
      <c r="C8" s="72" t="s">
        <v>49</v>
      </c>
      <c r="D8" s="72" t="s">
        <v>631</v>
      </c>
      <c r="E8" s="72" t="s">
        <v>51</v>
      </c>
    </row>
    <row r="9" spans="1:5" ht="13.9">
      <c r="A9" s="109"/>
      <c r="B9" s="277" t="s">
        <v>256</v>
      </c>
      <c r="C9" s="277"/>
      <c r="D9" s="277"/>
      <c r="E9" s="277"/>
    </row>
    <row r="10" spans="1:5" ht="30" customHeight="1">
      <c r="A10" s="160" t="s">
        <v>1571</v>
      </c>
      <c r="B10" s="97" t="s">
        <v>1572</v>
      </c>
      <c r="C10" s="161" t="s">
        <v>55</v>
      </c>
      <c r="D10" s="161" t="s">
        <v>24</v>
      </c>
      <c r="E10" s="171"/>
    </row>
    <row r="11" spans="1:5" ht="39.950000000000003" customHeight="1">
      <c r="A11" s="160" t="s">
        <v>1573</v>
      </c>
      <c r="B11" s="73" t="s">
        <v>1574</v>
      </c>
      <c r="C11" s="161" t="s">
        <v>55</v>
      </c>
      <c r="D11" s="161" t="s">
        <v>24</v>
      </c>
      <c r="E11" s="256"/>
    </row>
    <row r="12" spans="1:5" ht="25.5">
      <c r="A12" s="160" t="s">
        <v>1575</v>
      </c>
      <c r="B12" s="79" t="s">
        <v>1576</v>
      </c>
      <c r="C12" s="161" t="s">
        <v>60</v>
      </c>
      <c r="D12" s="161" t="s">
        <v>24</v>
      </c>
      <c r="E12" s="169"/>
    </row>
    <row r="13" spans="1:5" ht="25.5">
      <c r="A13" s="160" t="s">
        <v>1577</v>
      </c>
      <c r="B13" s="77" t="s">
        <v>1578</v>
      </c>
      <c r="C13" s="161" t="s">
        <v>824</v>
      </c>
      <c r="D13" s="161" t="s">
        <v>24</v>
      </c>
      <c r="E13" s="164"/>
    </row>
    <row r="14" spans="1:5" ht="28.5" customHeight="1">
      <c r="A14" s="444" t="s">
        <v>1579</v>
      </c>
      <c r="B14" s="444"/>
      <c r="C14" s="151"/>
      <c r="D14" s="151"/>
      <c r="E14" s="84"/>
    </row>
    <row r="15" spans="1:5" customForma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81" t="s">
        <v>1580</v>
      </c>
      <c r="C15" s="161" t="s">
        <v>55</v>
      </c>
      <c r="D15" s="161" t="s">
        <v>24</v>
      </c>
      <c r="E15" s="84"/>
    </row>
    <row r="16" spans="1:5">
      <c r="A16" s="20" t="str">
        <f t="shared" ca="1" si="0"/>
        <v>HRE.6</v>
      </c>
      <c r="B16" s="281" t="s">
        <v>1581</v>
      </c>
      <c r="C16" s="161" t="s">
        <v>60</v>
      </c>
      <c r="D16" s="161" t="s">
        <v>24</v>
      </c>
      <c r="E16" s="84"/>
    </row>
    <row r="17" spans="1:5">
      <c r="A17" s="20" t="str">
        <f t="shared" ca="1" si="0"/>
        <v>HRE.7</v>
      </c>
      <c r="B17" s="281" t="s">
        <v>1582</v>
      </c>
      <c r="C17" s="161" t="s">
        <v>55</v>
      </c>
      <c r="D17" s="161" t="s">
        <v>24</v>
      </c>
      <c r="E17" s="84"/>
    </row>
    <row r="18" spans="1:5">
      <c r="A18" s="20" t="str">
        <f t="shared" ca="1" si="0"/>
        <v>HRE.8</v>
      </c>
      <c r="B18" s="281" t="s">
        <v>1583</v>
      </c>
      <c r="C18" s="161" t="s">
        <v>60</v>
      </c>
      <c r="D18" s="161" t="s">
        <v>24</v>
      </c>
      <c r="E18" s="84"/>
    </row>
    <row r="19" spans="1:5">
      <c r="A19" s="20" t="str">
        <f t="shared" ca="1" si="0"/>
        <v>HRE.9</v>
      </c>
      <c r="B19" s="281" t="s">
        <v>1584</v>
      </c>
      <c r="C19" s="161" t="s">
        <v>60</v>
      </c>
      <c r="D19" s="161" t="s">
        <v>24</v>
      </c>
      <c r="E19" s="84"/>
    </row>
    <row r="20" spans="1:5">
      <c r="A20" s="20" t="str">
        <f t="shared" ca="1" si="0"/>
        <v>HRE.10</v>
      </c>
      <c r="B20" s="281" t="s">
        <v>1585</v>
      </c>
      <c r="C20" s="161" t="s">
        <v>824</v>
      </c>
      <c r="D20" s="161" t="s">
        <v>24</v>
      </c>
      <c r="E20" s="84"/>
    </row>
    <row r="21" spans="1:5" ht="26.1" customHeight="1">
      <c r="A21" s="440" t="s">
        <v>1586</v>
      </c>
      <c r="B21" s="440"/>
      <c r="C21" s="152"/>
      <c r="D21" s="152"/>
      <c r="E21" s="84"/>
    </row>
    <row r="22" spans="1:5">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88" t="s">
        <v>1107</v>
      </c>
      <c r="C22" s="161" t="s">
        <v>60</v>
      </c>
      <c r="D22" s="161" t="s">
        <v>24</v>
      </c>
      <c r="E22" s="84"/>
    </row>
    <row r="23" spans="1:5">
      <c r="A23" s="20" t="str">
        <f t="shared" ca="1" si="1"/>
        <v>HRE.12</v>
      </c>
      <c r="B23" s="288" t="s">
        <v>1108</v>
      </c>
      <c r="C23" s="161" t="s">
        <v>60</v>
      </c>
      <c r="D23" s="161" t="s">
        <v>24</v>
      </c>
      <c r="E23" s="84"/>
    </row>
    <row r="24" spans="1:5">
      <c r="A24" s="20" t="str">
        <f t="shared" ca="1" si="1"/>
        <v>HRE.13</v>
      </c>
      <c r="B24" s="288" t="s">
        <v>1587</v>
      </c>
      <c r="C24" s="161" t="s">
        <v>60</v>
      </c>
      <c r="D24" s="161" t="s">
        <v>24</v>
      </c>
      <c r="E24" s="84"/>
    </row>
    <row r="25" spans="1:5">
      <c r="A25" s="20" t="str">
        <f t="shared" ca="1" si="1"/>
        <v>HRE.14</v>
      </c>
      <c r="B25" s="288" t="s">
        <v>1110</v>
      </c>
      <c r="C25" s="161" t="s">
        <v>60</v>
      </c>
      <c r="D25" s="161" t="s">
        <v>24</v>
      </c>
      <c r="E25" s="84"/>
    </row>
    <row r="26" spans="1:5">
      <c r="A26" s="20" t="str">
        <f t="shared" ca="1" si="1"/>
        <v>HRE.15</v>
      </c>
      <c r="B26" s="288" t="s">
        <v>1111</v>
      </c>
      <c r="C26" s="161" t="s">
        <v>60</v>
      </c>
      <c r="D26" s="161" t="s">
        <v>24</v>
      </c>
      <c r="E26" s="84"/>
    </row>
    <row r="27" spans="1:5" ht="25.5">
      <c r="A27" s="20" t="str">
        <f t="shared" ca="1" si="1"/>
        <v>HRE.16</v>
      </c>
      <c r="B27" s="41" t="s">
        <v>1588</v>
      </c>
      <c r="C27" s="161" t="s">
        <v>60</v>
      </c>
      <c r="D27" s="161" t="s">
        <v>24</v>
      </c>
      <c r="E27" s="84"/>
    </row>
    <row r="28" spans="1:5">
      <c r="A28" s="20" t="str">
        <f t="shared" ca="1" si="1"/>
        <v>HRE.17</v>
      </c>
      <c r="B28" s="41" t="s">
        <v>1589</v>
      </c>
      <c r="C28" s="161" t="s">
        <v>60</v>
      </c>
      <c r="D28" s="161" t="s">
        <v>24</v>
      </c>
      <c r="E28" s="84"/>
    </row>
    <row r="29" spans="1:5" ht="25.5">
      <c r="A29" s="20" t="str">
        <f t="shared" ca="1" si="1"/>
        <v>HRE.18</v>
      </c>
      <c r="B29" s="76" t="s">
        <v>1590</v>
      </c>
      <c r="C29" s="161" t="s">
        <v>60</v>
      </c>
      <c r="D29" s="161" t="s">
        <v>24</v>
      </c>
      <c r="E29" s="84"/>
    </row>
    <row r="30" spans="1:5" ht="38.25">
      <c r="A30" s="20" t="str">
        <f t="shared" ca="1" si="1"/>
        <v>HRE.19</v>
      </c>
      <c r="B30" s="165" t="s">
        <v>1591</v>
      </c>
      <c r="C30" s="161" t="s">
        <v>824</v>
      </c>
      <c r="D30" s="161" t="s">
        <v>24</v>
      </c>
      <c r="E30" s="84"/>
    </row>
    <row r="31" spans="1:5" ht="25.5">
      <c r="A31" s="20" t="str">
        <f t="shared" ca="1" si="1"/>
        <v>HRE.20</v>
      </c>
      <c r="B31" s="165" t="s">
        <v>1592</v>
      </c>
      <c r="C31" s="161" t="s">
        <v>55</v>
      </c>
      <c r="D31" s="161" t="s">
        <v>24</v>
      </c>
      <c r="E31" s="84"/>
    </row>
    <row r="32" spans="1:5" ht="13.9">
      <c r="A32" s="109"/>
      <c r="B32" s="277" t="s">
        <v>1593</v>
      </c>
      <c r="C32" s="277"/>
      <c r="D32" s="277"/>
      <c r="E32" s="277"/>
    </row>
    <row r="33" spans="1:5">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76" t="s">
        <v>1594</v>
      </c>
      <c r="C33" s="161" t="s">
        <v>55</v>
      </c>
      <c r="D33" s="161" t="s">
        <v>24</v>
      </c>
      <c r="E33" s="171"/>
    </row>
    <row r="34" spans="1:5" ht="25.5">
      <c r="A34" s="20" t="str">
        <f t="shared" ca="1" si="2"/>
        <v>HRE.22</v>
      </c>
      <c r="B34" s="93" t="s">
        <v>1595</v>
      </c>
      <c r="C34" s="161" t="s">
        <v>55</v>
      </c>
      <c r="D34" s="161" t="s">
        <v>24</v>
      </c>
      <c r="E34" s="171"/>
    </row>
    <row r="35" spans="1:5" ht="15" customHeight="1">
      <c r="A35" s="442" t="s">
        <v>1596</v>
      </c>
      <c r="B35" s="442"/>
      <c r="C35" s="161"/>
      <c r="D35" s="161"/>
      <c r="E35" s="257"/>
    </row>
    <row r="36" spans="1:5">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94" t="s">
        <v>1597</v>
      </c>
      <c r="C36" s="161" t="s">
        <v>55</v>
      </c>
      <c r="D36" s="161" t="s">
        <v>24</v>
      </c>
      <c r="E36" s="171"/>
    </row>
    <row r="37" spans="1:5">
      <c r="A37" s="20" t="str">
        <f t="shared" ca="1" si="3"/>
        <v>HRE.24</v>
      </c>
      <c r="B37" s="294" t="s">
        <v>1598</v>
      </c>
      <c r="C37" s="161" t="s">
        <v>55</v>
      </c>
      <c r="D37" s="161" t="s">
        <v>24</v>
      </c>
      <c r="E37" s="171"/>
    </row>
    <row r="38" spans="1:5">
      <c r="A38" s="20" t="str">
        <f t="shared" ca="1" si="3"/>
        <v>HRE.25</v>
      </c>
      <c r="B38" s="294" t="s">
        <v>1599</v>
      </c>
      <c r="C38" s="161" t="s">
        <v>55</v>
      </c>
      <c r="D38" s="161" t="s">
        <v>24</v>
      </c>
      <c r="E38" s="257"/>
    </row>
    <row r="39" spans="1:5" ht="15" customHeight="1">
      <c r="A39" s="20" t="str">
        <f t="shared" ca="1" si="3"/>
        <v>HRE.26</v>
      </c>
      <c r="B39" s="294" t="s">
        <v>1600</v>
      </c>
      <c r="C39" s="161" t="s">
        <v>55</v>
      </c>
      <c r="D39" s="161" t="s">
        <v>24</v>
      </c>
      <c r="E39" s="257"/>
    </row>
    <row r="40" spans="1:5">
      <c r="A40" s="20" t="str">
        <f t="shared" ca="1" si="3"/>
        <v>HRE.27</v>
      </c>
      <c r="B40" s="294" t="s">
        <v>1601</v>
      </c>
      <c r="C40" s="161" t="s">
        <v>55</v>
      </c>
      <c r="D40" s="161" t="s">
        <v>24</v>
      </c>
      <c r="E40" s="257"/>
    </row>
    <row r="41" spans="1:5">
      <c r="A41" s="20" t="str">
        <f t="shared" ca="1" si="3"/>
        <v>HRE.28</v>
      </c>
      <c r="B41" s="294" t="s">
        <v>1602</v>
      </c>
      <c r="C41" s="161" t="s">
        <v>55</v>
      </c>
      <c r="D41" s="161" t="s">
        <v>24</v>
      </c>
      <c r="E41" s="171"/>
    </row>
    <row r="42" spans="1:5">
      <c r="A42" s="20" t="str">
        <f t="shared" ca="1" si="3"/>
        <v>HRE.29</v>
      </c>
      <c r="B42" s="294" t="s">
        <v>1603</v>
      </c>
      <c r="C42" s="161" t="s">
        <v>55</v>
      </c>
      <c r="D42" s="161" t="s">
        <v>24</v>
      </c>
      <c r="E42" s="257"/>
    </row>
    <row r="43" spans="1:5" ht="38.25">
      <c r="A43" s="20" t="str">
        <f t="shared" ca="1" si="3"/>
        <v>HRE.30</v>
      </c>
      <c r="B43" s="166" t="s">
        <v>1604</v>
      </c>
      <c r="C43" s="161" t="s">
        <v>55</v>
      </c>
      <c r="D43" s="161" t="s">
        <v>24</v>
      </c>
      <c r="E43" s="171"/>
    </row>
    <row r="44" spans="1:5" ht="25.5">
      <c r="A44" s="20" t="s">
        <v>1605</v>
      </c>
      <c r="B44" s="166" t="s">
        <v>1606</v>
      </c>
      <c r="C44" s="161" t="s">
        <v>55</v>
      </c>
      <c r="D44" s="161" t="s">
        <v>24</v>
      </c>
      <c r="E44" s="171"/>
    </row>
    <row r="45" spans="1:5" ht="30" customHeight="1">
      <c r="A45" s="445" t="s">
        <v>1607</v>
      </c>
      <c r="B45" s="445"/>
      <c r="C45" s="161"/>
      <c r="D45" s="161"/>
      <c r="E45" s="171"/>
    </row>
    <row r="46" spans="1:5">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82" t="s">
        <v>1608</v>
      </c>
      <c r="C46" s="161" t="s">
        <v>55</v>
      </c>
      <c r="D46" s="161" t="s">
        <v>24</v>
      </c>
      <c r="E46" s="171"/>
    </row>
    <row r="47" spans="1:5">
      <c r="A47" s="20" t="str">
        <f t="shared" ca="1" si="4"/>
        <v>HRE.35</v>
      </c>
      <c r="B47" s="298" t="s">
        <v>1609</v>
      </c>
      <c r="C47" s="161" t="s">
        <v>55</v>
      </c>
      <c r="D47" s="161" t="s">
        <v>24</v>
      </c>
      <c r="E47" s="171"/>
    </row>
    <row r="48" spans="1:5">
      <c r="A48" s="20" t="str">
        <f t="shared" ca="1" si="4"/>
        <v>HRE.36</v>
      </c>
      <c r="B48" s="282" t="s">
        <v>1610</v>
      </c>
      <c r="C48" s="161" t="s">
        <v>55</v>
      </c>
      <c r="D48" s="161" t="s">
        <v>24</v>
      </c>
      <c r="E48" s="171"/>
    </row>
    <row r="49" spans="1:5">
      <c r="A49" s="20" t="str">
        <f t="shared" ca="1" si="4"/>
        <v>HRE.37</v>
      </c>
      <c r="B49" s="282" t="s">
        <v>1611</v>
      </c>
      <c r="C49" s="161" t="s">
        <v>55</v>
      </c>
      <c r="D49" s="161" t="s">
        <v>24</v>
      </c>
      <c r="E49" s="171"/>
    </row>
    <row r="50" spans="1:5">
      <c r="A50" s="20" t="str">
        <f t="shared" ca="1" si="4"/>
        <v>HRE.38</v>
      </c>
      <c r="B50" s="283" t="s">
        <v>1612</v>
      </c>
      <c r="C50" s="161" t="s">
        <v>60</v>
      </c>
      <c r="D50" s="161" t="s">
        <v>24</v>
      </c>
      <c r="E50" s="171"/>
    </row>
    <row r="51" spans="1:5">
      <c r="A51" s="20" t="str">
        <f t="shared" ca="1" si="4"/>
        <v>HRE.39</v>
      </c>
      <c r="B51" s="282" t="s">
        <v>1613</v>
      </c>
      <c r="C51" s="161" t="s">
        <v>55</v>
      </c>
      <c r="D51" s="161" t="s">
        <v>24</v>
      </c>
      <c r="E51" s="171"/>
    </row>
    <row r="52" spans="1:5">
      <c r="A52" s="20" t="str">
        <f t="shared" ca="1" si="4"/>
        <v>HRE.40</v>
      </c>
      <c r="B52" s="282" t="s">
        <v>1614</v>
      </c>
      <c r="C52" s="161" t="s">
        <v>55</v>
      </c>
      <c r="D52" s="161" t="s">
        <v>24</v>
      </c>
      <c r="E52" s="171"/>
    </row>
    <row r="53" spans="1:5">
      <c r="A53" s="20" t="str">
        <f t="shared" ca="1" si="4"/>
        <v>HRE.41</v>
      </c>
      <c r="B53" s="282" t="s">
        <v>1615</v>
      </c>
      <c r="C53" s="161" t="s">
        <v>60</v>
      </c>
      <c r="D53" s="161" t="s">
        <v>24</v>
      </c>
      <c r="E53" s="171"/>
    </row>
    <row r="54" spans="1:5">
      <c r="A54" s="20" t="str">
        <f t="shared" ca="1" si="4"/>
        <v>HRE.42</v>
      </c>
      <c r="B54" s="282" t="s">
        <v>1616</v>
      </c>
      <c r="C54" s="161" t="s">
        <v>55</v>
      </c>
      <c r="D54" s="161" t="s">
        <v>24</v>
      </c>
      <c r="E54" s="171"/>
    </row>
    <row r="55" spans="1:5">
      <c r="A55" s="20" t="str">
        <f t="shared" ca="1" si="4"/>
        <v>HRE.43</v>
      </c>
      <c r="B55" s="282" t="s">
        <v>1617</v>
      </c>
      <c r="C55" s="161" t="s">
        <v>55</v>
      </c>
      <c r="D55" s="161" t="s">
        <v>24</v>
      </c>
      <c r="E55" s="171"/>
    </row>
    <row r="56" spans="1:5">
      <c r="A56" s="20" t="str">
        <f t="shared" ca="1" si="4"/>
        <v>HRE.44</v>
      </c>
      <c r="B56" s="282" t="s">
        <v>161</v>
      </c>
      <c r="C56" s="161" t="s">
        <v>55</v>
      </c>
      <c r="D56" s="161" t="s">
        <v>24</v>
      </c>
      <c r="E56" s="171"/>
    </row>
    <row r="57" spans="1:5">
      <c r="A57" s="20" t="str">
        <f t="shared" ca="1" si="4"/>
        <v>HRE.45</v>
      </c>
      <c r="B57" s="282" t="s">
        <v>1618</v>
      </c>
      <c r="C57" s="161" t="s">
        <v>55</v>
      </c>
      <c r="D57" s="161" t="s">
        <v>24</v>
      </c>
      <c r="E57" s="171"/>
    </row>
    <row r="58" spans="1:5">
      <c r="A58" s="20" t="str">
        <f t="shared" ca="1" si="4"/>
        <v>HRE.46</v>
      </c>
      <c r="B58" s="283" t="s">
        <v>1619</v>
      </c>
      <c r="C58" s="161" t="s">
        <v>60</v>
      </c>
      <c r="D58" s="161" t="s">
        <v>24</v>
      </c>
      <c r="E58" s="171"/>
    </row>
    <row r="59" spans="1:5">
      <c r="A59" s="20" t="str">
        <f t="shared" ca="1" si="4"/>
        <v>HRE.47</v>
      </c>
      <c r="B59" s="283" t="s">
        <v>1620</v>
      </c>
      <c r="C59" s="161" t="s">
        <v>824</v>
      </c>
      <c r="D59" s="161" t="s">
        <v>24</v>
      </c>
      <c r="E59" s="171"/>
    </row>
    <row r="60" spans="1:5">
      <c r="A60" s="20" t="str">
        <f t="shared" ca="1" si="4"/>
        <v>HRE.48</v>
      </c>
      <c r="B60" s="283" t="s">
        <v>1621</v>
      </c>
      <c r="C60" s="161" t="s">
        <v>824</v>
      </c>
      <c r="D60" s="161" t="s">
        <v>24</v>
      </c>
      <c r="E60" s="171"/>
    </row>
    <row r="61" spans="1:5" ht="27.75" customHeight="1">
      <c r="A61" s="20" t="str">
        <f t="shared" ca="1" si="4"/>
        <v>HRE.49</v>
      </c>
      <c r="B61" s="282" t="s">
        <v>1622</v>
      </c>
      <c r="C61" s="161" t="s">
        <v>824</v>
      </c>
      <c r="D61" s="161" t="s">
        <v>24</v>
      </c>
      <c r="E61" s="171"/>
    </row>
    <row r="62" spans="1:5">
      <c r="A62" s="20" t="str">
        <f t="shared" ca="1" si="4"/>
        <v>HRE.50</v>
      </c>
      <c r="B62" s="282" t="s">
        <v>1623</v>
      </c>
      <c r="C62" s="161" t="s">
        <v>824</v>
      </c>
      <c r="D62" s="161" t="s">
        <v>24</v>
      </c>
      <c r="E62" s="171"/>
    </row>
    <row r="63" spans="1:5">
      <c r="A63" s="20" t="str">
        <f t="shared" ca="1" si="4"/>
        <v>HRE.51</v>
      </c>
      <c r="B63" s="282" t="s">
        <v>1624</v>
      </c>
      <c r="C63" s="161" t="s">
        <v>824</v>
      </c>
      <c r="D63" s="161" t="s">
        <v>24</v>
      </c>
      <c r="E63" s="171"/>
    </row>
    <row r="64" spans="1:5">
      <c r="A64" s="20" t="str">
        <f t="shared" ca="1" si="4"/>
        <v>HRE.52</v>
      </c>
      <c r="B64" s="282" t="s">
        <v>1625</v>
      </c>
      <c r="C64" s="161" t="s">
        <v>824</v>
      </c>
      <c r="D64" s="161" t="s">
        <v>24</v>
      </c>
      <c r="E64" s="171"/>
    </row>
    <row r="65" spans="1:5">
      <c r="A65" s="20" t="str">
        <f t="shared" ca="1" si="4"/>
        <v>HRE.53</v>
      </c>
      <c r="B65" s="282" t="s">
        <v>1626</v>
      </c>
      <c r="C65" s="161" t="s">
        <v>55</v>
      </c>
      <c r="D65" s="161" t="s">
        <v>24</v>
      </c>
      <c r="E65" s="171"/>
    </row>
    <row r="66" spans="1:5">
      <c r="A66" s="20" t="str">
        <f t="shared" ca="1" si="4"/>
        <v>HRE.54</v>
      </c>
      <c r="B66" s="282" t="s">
        <v>1627</v>
      </c>
      <c r="C66" s="161" t="s">
        <v>55</v>
      </c>
      <c r="D66" s="161" t="s">
        <v>24</v>
      </c>
      <c r="E66" s="171"/>
    </row>
    <row r="67" spans="1:5">
      <c r="A67" s="20" t="str">
        <f t="shared" ca="1" si="4"/>
        <v>HRE.55</v>
      </c>
      <c r="B67" s="282" t="s">
        <v>1628</v>
      </c>
      <c r="C67" s="161" t="s">
        <v>55</v>
      </c>
      <c r="D67" s="161" t="s">
        <v>24</v>
      </c>
      <c r="E67" s="171"/>
    </row>
    <row r="68" spans="1:5">
      <c r="A68" s="20" t="str">
        <f t="shared" ca="1" si="4"/>
        <v>HRE.56</v>
      </c>
      <c r="B68" s="282" t="s">
        <v>1629</v>
      </c>
      <c r="C68" s="161" t="s">
        <v>55</v>
      </c>
      <c r="D68" s="161" t="s">
        <v>24</v>
      </c>
      <c r="E68" s="171"/>
    </row>
    <row r="69" spans="1:5">
      <c r="A69" s="20" t="str">
        <f t="shared" ca="1" si="4"/>
        <v>HRE.57</v>
      </c>
      <c r="B69" s="282" t="s">
        <v>1630</v>
      </c>
      <c r="C69" s="161" t="s">
        <v>824</v>
      </c>
      <c r="D69" s="161" t="s">
        <v>24</v>
      </c>
      <c r="E69" s="171"/>
    </row>
    <row r="70" spans="1:5" customFormat="1">
      <c r="A70" s="20" t="str">
        <f t="shared" ca="1" si="4"/>
        <v>HRE.58</v>
      </c>
      <c r="B70" s="282" t="s">
        <v>1631</v>
      </c>
      <c r="C70" s="161" t="s">
        <v>824</v>
      </c>
      <c r="D70" s="161" t="s">
        <v>24</v>
      </c>
      <c r="E70" s="171"/>
    </row>
    <row r="71" spans="1:5" customFormat="1">
      <c r="A71" s="20" t="str">
        <f t="shared" ca="1" si="4"/>
        <v>HRE.59</v>
      </c>
      <c r="B71" s="282" t="s">
        <v>1632</v>
      </c>
      <c r="C71" s="161" t="s">
        <v>824</v>
      </c>
      <c r="D71" s="161" t="s">
        <v>24</v>
      </c>
      <c r="E71" s="171"/>
    </row>
    <row r="72" spans="1:5" customFormat="1">
      <c r="A72" s="20" t="str">
        <f t="shared" ca="1" si="4"/>
        <v>HRE.60</v>
      </c>
      <c r="B72" s="282" t="s">
        <v>1633</v>
      </c>
      <c r="C72" s="161" t="s">
        <v>55</v>
      </c>
      <c r="D72" s="161" t="s">
        <v>24</v>
      </c>
      <c r="E72" s="171"/>
    </row>
    <row r="73" spans="1:5" customFormat="1">
      <c r="A73" s="20" t="str">
        <f t="shared" ca="1" si="4"/>
        <v>HRE.61</v>
      </c>
      <c r="B73" s="282" t="s">
        <v>1634</v>
      </c>
      <c r="C73" s="161" t="s">
        <v>55</v>
      </c>
      <c r="D73" s="161" t="s">
        <v>24</v>
      </c>
      <c r="E73" s="164"/>
    </row>
    <row r="74" spans="1:5">
      <c r="A74" s="20" t="str">
        <f t="shared" ca="1" si="4"/>
        <v>HRE.62</v>
      </c>
      <c r="B74" s="282" t="s">
        <v>1635</v>
      </c>
      <c r="C74" s="161" t="s">
        <v>55</v>
      </c>
      <c r="D74" s="161" t="s">
        <v>24</v>
      </c>
      <c r="E74" s="164"/>
    </row>
    <row r="75" spans="1:5">
      <c r="A75" s="20" t="str">
        <f t="shared" ca="1" si="4"/>
        <v>HRE.63</v>
      </c>
      <c r="B75" s="282" t="s">
        <v>1636</v>
      </c>
      <c r="C75" s="161" t="s">
        <v>55</v>
      </c>
      <c r="D75" s="161" t="s">
        <v>24</v>
      </c>
      <c r="E75" s="171"/>
    </row>
    <row r="76" spans="1:5">
      <c r="A76" s="20" t="str">
        <f t="shared" ca="1" si="4"/>
        <v>HRE.64</v>
      </c>
      <c r="B76" s="282" t="s">
        <v>1637</v>
      </c>
      <c r="C76" s="161" t="s">
        <v>55</v>
      </c>
      <c r="D76" s="161" t="s">
        <v>24</v>
      </c>
      <c r="E76" s="171"/>
    </row>
    <row r="77" spans="1:5">
      <c r="A77" s="20" t="str">
        <f t="shared" ca="1" si="4"/>
        <v>HRE.65</v>
      </c>
      <c r="B77" s="283" t="s">
        <v>1638</v>
      </c>
      <c r="C77" s="161" t="s">
        <v>55</v>
      </c>
      <c r="D77" s="161" t="s">
        <v>24</v>
      </c>
      <c r="E77" s="171"/>
    </row>
    <row r="78" spans="1:5">
      <c r="A78" s="20" t="str">
        <f t="shared" ca="1" si="4"/>
        <v>HRE.66</v>
      </c>
      <c r="B78" s="283" t="s">
        <v>1639</v>
      </c>
      <c r="C78" s="161" t="s">
        <v>55</v>
      </c>
      <c r="D78" s="161" t="s">
        <v>24</v>
      </c>
      <c r="E78" s="171"/>
    </row>
    <row r="79" spans="1:5">
      <c r="A79" s="20" t="str">
        <f t="shared" ca="1" si="4"/>
        <v>HRE.67</v>
      </c>
      <c r="B79" s="282" t="s">
        <v>1640</v>
      </c>
      <c r="C79" s="161" t="s">
        <v>55</v>
      </c>
      <c r="D79" s="161" t="s">
        <v>24</v>
      </c>
      <c r="E79" s="171"/>
    </row>
    <row r="80" spans="1:5">
      <c r="A80" s="20" t="str">
        <f t="shared" ca="1" si="4"/>
        <v>HRE.68</v>
      </c>
      <c r="B80" s="283" t="s">
        <v>1641</v>
      </c>
      <c r="C80" s="161" t="s">
        <v>55</v>
      </c>
      <c r="D80" s="161" t="s">
        <v>24</v>
      </c>
      <c r="E80" s="171"/>
    </row>
    <row r="81" spans="1:5">
      <c r="A81" s="20" t="str">
        <f t="shared" ca="1" si="4"/>
        <v>HRE.69</v>
      </c>
      <c r="B81" s="283" t="s">
        <v>1642</v>
      </c>
      <c r="C81" s="161" t="s">
        <v>55</v>
      </c>
      <c r="D81" s="161" t="s">
        <v>24</v>
      </c>
      <c r="E81" s="171"/>
    </row>
    <row r="82" spans="1:5">
      <c r="A82" s="20" t="str">
        <f t="shared" ca="1" si="4"/>
        <v>HRE.70</v>
      </c>
      <c r="B82" s="282" t="s">
        <v>1643</v>
      </c>
      <c r="C82" s="161" t="s">
        <v>55</v>
      </c>
      <c r="D82" s="161" t="s">
        <v>24</v>
      </c>
      <c r="E82" s="171"/>
    </row>
    <row r="83" spans="1:5" ht="25.7" customHeight="1">
      <c r="A83" s="20" t="str">
        <f t="shared" ca="1" si="4"/>
        <v>HRE.71</v>
      </c>
      <c r="B83" s="283" t="s">
        <v>1644</v>
      </c>
      <c r="C83" s="161" t="s">
        <v>824</v>
      </c>
      <c r="D83" s="161" t="s">
        <v>24</v>
      </c>
      <c r="E83" s="171"/>
    </row>
    <row r="84" spans="1:5">
      <c r="A84" s="20" t="str">
        <f t="shared" ca="1" si="4"/>
        <v>HRE.72</v>
      </c>
      <c r="B84" s="282" t="s">
        <v>1645</v>
      </c>
      <c r="C84" s="161" t="s">
        <v>824</v>
      </c>
      <c r="D84" s="161" t="s">
        <v>24</v>
      </c>
      <c r="E84" s="171"/>
    </row>
    <row r="85" spans="1:5">
      <c r="A85" s="20" t="str">
        <f t="shared" ca="1" si="4"/>
        <v>HRE.73</v>
      </c>
      <c r="B85" s="282" t="s">
        <v>1646</v>
      </c>
      <c r="C85" s="161" t="s">
        <v>55</v>
      </c>
      <c r="D85" s="161" t="s">
        <v>24</v>
      </c>
      <c r="E85" s="164"/>
    </row>
    <row r="86" spans="1:5">
      <c r="A86" s="20" t="str">
        <f t="shared" ca="1" si="4"/>
        <v>HRE.74</v>
      </c>
      <c r="B86" s="282" t="s">
        <v>1647</v>
      </c>
      <c r="C86" s="161" t="s">
        <v>55</v>
      </c>
      <c r="D86" s="161" t="s">
        <v>24</v>
      </c>
      <c r="E86" s="164"/>
    </row>
    <row r="87" spans="1:5">
      <c r="A87" s="20" t="str">
        <f t="shared" ca="1" si="4"/>
        <v>HRE.75</v>
      </c>
      <c r="B87" s="282" t="s">
        <v>1648</v>
      </c>
      <c r="C87" s="161" t="s">
        <v>824</v>
      </c>
      <c r="D87" s="161" t="s">
        <v>24</v>
      </c>
      <c r="E87" s="164"/>
    </row>
    <row r="88" spans="1:5" ht="38.25">
      <c r="A88" s="20" t="str">
        <f t="shared" ca="1" si="4"/>
        <v>HRE.76</v>
      </c>
      <c r="B88" s="77" t="s">
        <v>1649</v>
      </c>
      <c r="C88" s="161" t="s">
        <v>55</v>
      </c>
      <c r="D88" s="161" t="s">
        <v>24</v>
      </c>
      <c r="E88" s="164"/>
    </row>
    <row r="89" spans="1:5" ht="25.5">
      <c r="A89" s="20" t="str">
        <f t="shared" ca="1" si="4"/>
        <v>HRE.77</v>
      </c>
      <c r="B89" s="93" t="s">
        <v>1650</v>
      </c>
      <c r="C89" s="161" t="s">
        <v>824</v>
      </c>
      <c r="D89" s="161" t="s">
        <v>24</v>
      </c>
      <c r="E89" s="164"/>
    </row>
    <row r="90" spans="1:5" ht="38.25">
      <c r="A90" s="20" t="str">
        <f t="shared" ca="1" si="4"/>
        <v>HRE.78</v>
      </c>
      <c r="B90" s="77" t="s">
        <v>1651</v>
      </c>
      <c r="C90" s="161" t="s">
        <v>55</v>
      </c>
      <c r="D90" s="161" t="s">
        <v>24</v>
      </c>
      <c r="E90" s="171"/>
    </row>
    <row r="91" spans="1:5" ht="38.25">
      <c r="A91" s="20" t="str">
        <f t="shared" ca="1" si="4"/>
        <v>HRE.79</v>
      </c>
      <c r="B91" s="94" t="s">
        <v>1652</v>
      </c>
      <c r="C91" s="161" t="s">
        <v>55</v>
      </c>
      <c r="D91" s="161" t="s">
        <v>24</v>
      </c>
      <c r="E91" s="171"/>
    </row>
    <row r="92" spans="1:5" ht="38.25">
      <c r="A92" s="20" t="str">
        <f t="shared" ca="1" si="4"/>
        <v>HRE.80</v>
      </c>
      <c r="B92" s="77" t="s">
        <v>1653</v>
      </c>
      <c r="C92" s="161" t="s">
        <v>824</v>
      </c>
      <c r="D92" s="161" t="s">
        <v>24</v>
      </c>
      <c r="E92" s="171"/>
    </row>
    <row r="93" spans="1:5">
      <c r="A93" s="20" t="str">
        <f t="shared" ca="1" si="4"/>
        <v>HRE.81</v>
      </c>
      <c r="B93" s="75" t="s">
        <v>1654</v>
      </c>
      <c r="C93" s="161" t="s">
        <v>55</v>
      </c>
      <c r="D93" s="161" t="s">
        <v>24</v>
      </c>
      <c r="E93" s="171"/>
    </row>
    <row r="94" spans="1:5" ht="38.25">
      <c r="A94" s="20" t="str">
        <f t="shared" ca="1" si="4"/>
        <v>HRE.82</v>
      </c>
      <c r="B94" s="77" t="s">
        <v>1655</v>
      </c>
      <c r="C94" s="161" t="s">
        <v>55</v>
      </c>
      <c r="D94" s="161" t="s">
        <v>24</v>
      </c>
      <c r="E94" s="171"/>
    </row>
    <row r="95" spans="1:5" ht="25.5">
      <c r="A95" s="20" t="str">
        <f t="shared" ca="1" si="4"/>
        <v>HRE.83</v>
      </c>
      <c r="B95" s="76" t="s">
        <v>1656</v>
      </c>
      <c r="C95" s="161" t="s">
        <v>824</v>
      </c>
      <c r="D95" s="161" t="s">
        <v>24</v>
      </c>
      <c r="E95" s="258"/>
    </row>
    <row r="96" spans="1:5" ht="25.5">
      <c r="A96" s="20" t="str">
        <f t="shared" ca="1" si="4"/>
        <v>HRE.84</v>
      </c>
      <c r="B96" s="28" t="s">
        <v>1657</v>
      </c>
      <c r="C96" s="161" t="s">
        <v>55</v>
      </c>
      <c r="D96" s="161" t="s">
        <v>24</v>
      </c>
      <c r="E96" s="258"/>
    </row>
    <row r="97" spans="1:5" ht="25.5">
      <c r="A97" s="20" t="str">
        <f t="shared" ca="1" si="4"/>
        <v>HRE.85</v>
      </c>
      <c r="B97" s="76" t="s">
        <v>1658</v>
      </c>
      <c r="C97" s="161" t="s">
        <v>55</v>
      </c>
      <c r="D97" s="161" t="s">
        <v>24</v>
      </c>
      <c r="E97" s="258"/>
    </row>
    <row r="98" spans="1:5" ht="38.25">
      <c r="A98" s="20" t="str">
        <f t="shared" ca="1" si="4"/>
        <v>HRE.86</v>
      </c>
      <c r="B98" s="77" t="s">
        <v>1659</v>
      </c>
      <c r="C98" s="161" t="s">
        <v>824</v>
      </c>
      <c r="D98" s="161" t="s">
        <v>30</v>
      </c>
      <c r="E98" s="171" t="s">
        <v>1660</v>
      </c>
    </row>
    <row r="99" spans="1:5" ht="13.9">
      <c r="A99" s="109"/>
      <c r="B99" s="277" t="s">
        <v>1661</v>
      </c>
      <c r="C99" s="277"/>
      <c r="D99" s="277"/>
      <c r="E99" s="278"/>
    </row>
    <row r="100" spans="1:5" ht="27.95" customHeight="1">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77" t="s">
        <v>1662</v>
      </c>
      <c r="C100" s="161" t="s">
        <v>55</v>
      </c>
      <c r="D100" s="161" t="s">
        <v>24</v>
      </c>
      <c r="E100" s="169"/>
    </row>
    <row r="101" spans="1:5" s="170" customFormat="1" ht="13.9">
      <c r="A101" s="446" t="s">
        <v>1663</v>
      </c>
      <c r="B101" s="447"/>
      <c r="C101" s="168"/>
      <c r="D101" s="168"/>
      <c r="E101" s="169"/>
    </row>
    <row r="102" spans="1:5">
      <c r="A102" s="20" t="str">
        <f t="shared" ca="1" si="5"/>
        <v>HRE.88</v>
      </c>
      <c r="B102" s="282" t="s">
        <v>520</v>
      </c>
      <c r="C102" s="161" t="s">
        <v>55</v>
      </c>
      <c r="D102" s="161" t="s">
        <v>24</v>
      </c>
      <c r="E102" s="169"/>
    </row>
    <row r="103" spans="1:5">
      <c r="A103" s="20" t="str">
        <f t="shared" ca="1" si="5"/>
        <v>HRE.89</v>
      </c>
      <c r="B103" s="282" t="s">
        <v>521</v>
      </c>
      <c r="C103" s="161" t="s">
        <v>55</v>
      </c>
      <c r="D103" s="161" t="s">
        <v>24</v>
      </c>
      <c r="E103" s="169"/>
    </row>
    <row r="104" spans="1:5">
      <c r="A104" s="20" t="str">
        <f t="shared" ca="1" si="5"/>
        <v>HRE.90</v>
      </c>
      <c r="B104" s="282" t="s">
        <v>1664</v>
      </c>
      <c r="C104" s="161" t="s">
        <v>55</v>
      </c>
      <c r="D104" s="161" t="s">
        <v>24</v>
      </c>
      <c r="E104" s="169"/>
    </row>
    <row r="105" spans="1:5">
      <c r="A105" s="20" t="str">
        <f t="shared" ca="1" si="5"/>
        <v>HRE.91</v>
      </c>
      <c r="B105" s="282" t="s">
        <v>1665</v>
      </c>
      <c r="C105" s="161" t="s">
        <v>55</v>
      </c>
      <c r="D105" s="161" t="s">
        <v>24</v>
      </c>
      <c r="E105" s="169"/>
    </row>
    <row r="106" spans="1:5">
      <c r="A106" s="20" t="str">
        <f t="shared" ca="1" si="5"/>
        <v>HRE.92</v>
      </c>
      <c r="B106" s="282" t="s">
        <v>1666</v>
      </c>
      <c r="C106" s="161" t="s">
        <v>55</v>
      </c>
      <c r="D106" s="161" t="s">
        <v>24</v>
      </c>
      <c r="E106" s="169"/>
    </row>
    <row r="107" spans="1:5">
      <c r="A107" s="20" t="str">
        <f t="shared" ca="1" si="5"/>
        <v>HRE.93</v>
      </c>
      <c r="B107" s="282" t="s">
        <v>1667</v>
      </c>
      <c r="C107" s="161" t="s">
        <v>55</v>
      </c>
      <c r="D107" s="161" t="s">
        <v>24</v>
      </c>
      <c r="E107" s="169"/>
    </row>
    <row r="108" spans="1:5">
      <c r="A108" s="20" t="str">
        <f t="shared" ca="1" si="5"/>
        <v>HRE.94</v>
      </c>
      <c r="B108" s="282" t="s">
        <v>526</v>
      </c>
      <c r="C108" s="161" t="s">
        <v>55</v>
      </c>
      <c r="D108" s="161" t="s">
        <v>24</v>
      </c>
      <c r="E108" s="169"/>
    </row>
    <row r="109" spans="1:5">
      <c r="A109" s="20" t="str">
        <f t="shared" ca="1" si="5"/>
        <v>HRE.95</v>
      </c>
      <c r="B109" s="282" t="s">
        <v>531</v>
      </c>
      <c r="C109" s="161" t="s">
        <v>55</v>
      </c>
      <c r="D109" s="161" t="s">
        <v>24</v>
      </c>
      <c r="E109" s="169"/>
    </row>
    <row r="110" spans="1:5">
      <c r="A110" s="20" t="str">
        <f t="shared" ca="1" si="5"/>
        <v>HRE.96</v>
      </c>
      <c r="B110" s="282" t="s">
        <v>532</v>
      </c>
      <c r="C110" s="161" t="s">
        <v>55</v>
      </c>
      <c r="D110" s="161" t="s">
        <v>24</v>
      </c>
      <c r="E110" s="169"/>
    </row>
    <row r="111" spans="1:5">
      <c r="A111" s="20" t="str">
        <f t="shared" ca="1" si="5"/>
        <v>HRE.97</v>
      </c>
      <c r="B111" s="282" t="s">
        <v>1668</v>
      </c>
      <c r="C111" s="161" t="s">
        <v>55</v>
      </c>
      <c r="D111" s="161" t="s">
        <v>24</v>
      </c>
      <c r="E111" s="169"/>
    </row>
    <row r="112" spans="1:5">
      <c r="A112" s="20" t="str">
        <f t="shared" ca="1" si="5"/>
        <v>HRE.98</v>
      </c>
      <c r="B112" s="282" t="s">
        <v>1669</v>
      </c>
      <c r="C112" s="161" t="s">
        <v>55</v>
      </c>
      <c r="D112" s="161" t="s">
        <v>24</v>
      </c>
      <c r="E112" s="169"/>
    </row>
    <row r="113" spans="1:5">
      <c r="A113" s="20" t="str">
        <f t="shared" ca="1" si="5"/>
        <v>HRE.99</v>
      </c>
      <c r="B113" s="282" t="s">
        <v>1670</v>
      </c>
      <c r="C113" s="161" t="s">
        <v>824</v>
      </c>
      <c r="D113" s="161" t="s">
        <v>24</v>
      </c>
      <c r="E113" s="169"/>
    </row>
    <row r="114" spans="1:5">
      <c r="A114" s="20" t="str">
        <f t="shared" ca="1" si="5"/>
        <v>HRE.100</v>
      </c>
      <c r="B114" s="282" t="s">
        <v>1671</v>
      </c>
      <c r="C114" s="161" t="s">
        <v>55</v>
      </c>
      <c r="D114" s="161" t="s">
        <v>24</v>
      </c>
      <c r="E114" s="169"/>
    </row>
    <row r="115" spans="1:5">
      <c r="A115" s="20" t="str">
        <f t="shared" ca="1" si="5"/>
        <v>HRE.101</v>
      </c>
      <c r="B115" s="282" t="s">
        <v>1672</v>
      </c>
      <c r="C115" s="161" t="s">
        <v>55</v>
      </c>
      <c r="D115" s="161" t="s">
        <v>24</v>
      </c>
      <c r="E115" s="169"/>
    </row>
    <row r="116" spans="1:5" ht="38.25">
      <c r="A116" s="20" t="str">
        <f t="shared" ca="1" si="5"/>
        <v>HRE.102</v>
      </c>
      <c r="B116" s="282" t="s">
        <v>1673</v>
      </c>
      <c r="C116" s="161" t="s">
        <v>55</v>
      </c>
      <c r="D116" s="161" t="s">
        <v>24</v>
      </c>
      <c r="E116" s="169"/>
    </row>
    <row r="117" spans="1:5">
      <c r="A117" s="20" t="str">
        <f t="shared" ca="1" si="5"/>
        <v>HRE.103</v>
      </c>
      <c r="B117" s="282" t="s">
        <v>1674</v>
      </c>
      <c r="C117" s="161" t="s">
        <v>824</v>
      </c>
      <c r="D117" s="161" t="s">
        <v>24</v>
      </c>
      <c r="E117" s="169"/>
    </row>
    <row r="118" spans="1:5" ht="39.950000000000003" customHeight="1">
      <c r="A118" s="20" t="str">
        <f t="shared" ca="1" si="5"/>
        <v>HRE.104</v>
      </c>
      <c r="B118" s="77" t="s">
        <v>1675</v>
      </c>
      <c r="C118" s="161" t="s">
        <v>55</v>
      </c>
      <c r="D118" s="161" t="s">
        <v>24</v>
      </c>
      <c r="E118" s="169"/>
    </row>
    <row r="119" spans="1:5">
      <c r="A119" s="20" t="str">
        <f t="shared" ca="1" si="5"/>
        <v>HRE.105</v>
      </c>
      <c r="B119" s="148" t="s">
        <v>1676</v>
      </c>
      <c r="C119" s="161" t="s">
        <v>55</v>
      </c>
      <c r="D119" s="161" t="s">
        <v>24</v>
      </c>
      <c r="E119" s="169"/>
    </row>
    <row r="120" spans="1:5">
      <c r="A120" s="20" t="str">
        <f t="shared" ca="1" si="5"/>
        <v>HRE.106</v>
      </c>
      <c r="B120" s="41" t="s">
        <v>1677</v>
      </c>
      <c r="C120" s="161" t="s">
        <v>55</v>
      </c>
      <c r="D120" s="161" t="s">
        <v>24</v>
      </c>
      <c r="E120" s="169"/>
    </row>
    <row r="121" spans="1:5" ht="13.9">
      <c r="A121" s="109"/>
      <c r="B121" s="277" t="s">
        <v>1678</v>
      </c>
      <c r="C121" s="277"/>
      <c r="D121" s="277"/>
      <c r="E121" s="278"/>
    </row>
    <row r="122" spans="1:5" ht="38.25">
      <c r="A122" s="20" t="s">
        <v>1679</v>
      </c>
      <c r="B122" s="28" t="s">
        <v>1680</v>
      </c>
      <c r="C122" s="161" t="s">
        <v>55</v>
      </c>
      <c r="D122" s="161" t="s">
        <v>24</v>
      </c>
      <c r="E122" s="258"/>
    </row>
    <row r="123" spans="1:5" ht="25.5" customHeight="1">
      <c r="A123" s="434" t="s">
        <v>1681</v>
      </c>
      <c r="B123" s="435"/>
      <c r="C123" s="161"/>
      <c r="D123" s="161"/>
      <c r="E123" s="258"/>
    </row>
    <row r="124" spans="1:5" ht="38.25">
      <c r="A124" s="20" t="str">
        <f t="shared" ca="1" si="5"/>
        <v>HRE.108</v>
      </c>
      <c r="B124" s="294" t="s">
        <v>1682</v>
      </c>
      <c r="C124" s="161" t="s">
        <v>824</v>
      </c>
      <c r="D124" s="161" t="s">
        <v>30</v>
      </c>
      <c r="E124" s="171" t="s">
        <v>1683</v>
      </c>
    </row>
    <row r="125" spans="1:5">
      <c r="A125" s="20" t="str">
        <f t="shared" ca="1" si="5"/>
        <v>HRE.109</v>
      </c>
      <c r="B125" s="294" t="s">
        <v>1684</v>
      </c>
      <c r="C125" s="161" t="s">
        <v>55</v>
      </c>
      <c r="D125" s="161" t="s">
        <v>24</v>
      </c>
      <c r="E125" s="258"/>
    </row>
    <row r="126" spans="1:5">
      <c r="A126" s="20" t="str">
        <f t="shared" ca="1" si="5"/>
        <v>HRE.110</v>
      </c>
      <c r="B126" s="294" t="s">
        <v>1685</v>
      </c>
      <c r="C126" s="161" t="s">
        <v>55</v>
      </c>
      <c r="D126" s="161" t="s">
        <v>24</v>
      </c>
      <c r="E126" s="258"/>
    </row>
    <row r="127" spans="1:5" ht="27" customHeight="1">
      <c r="A127" s="20" t="str">
        <f t="shared" ca="1" si="5"/>
        <v>HRE.111</v>
      </c>
      <c r="B127" s="294" t="s">
        <v>1686</v>
      </c>
      <c r="C127" s="161" t="s">
        <v>824</v>
      </c>
      <c r="D127" s="161" t="s">
        <v>24</v>
      </c>
      <c r="E127" s="171"/>
    </row>
    <row r="128" spans="1:5">
      <c r="A128" s="20" t="str">
        <f t="shared" ca="1" si="5"/>
        <v>HRE.112</v>
      </c>
      <c r="B128" s="294" t="s">
        <v>1687</v>
      </c>
      <c r="C128" s="161" t="s">
        <v>824</v>
      </c>
      <c r="D128" s="161" t="s">
        <v>24</v>
      </c>
      <c r="E128" s="258"/>
    </row>
    <row r="129" spans="1:5">
      <c r="A129" s="20" t="str">
        <f t="shared" ca="1" si="5"/>
        <v>HRE.113</v>
      </c>
      <c r="B129" s="297" t="s">
        <v>1688</v>
      </c>
      <c r="C129" s="161" t="s">
        <v>824</v>
      </c>
      <c r="D129" s="161" t="s">
        <v>24</v>
      </c>
      <c r="E129" s="171"/>
    </row>
    <row r="130" spans="1:5" ht="25.5">
      <c r="A130" s="20" t="str">
        <f t="shared" ca="1" si="5"/>
        <v>HRE.114</v>
      </c>
      <c r="B130" s="297" t="s">
        <v>1689</v>
      </c>
      <c r="C130" s="161" t="s">
        <v>824</v>
      </c>
      <c r="D130" s="161" t="s">
        <v>24</v>
      </c>
      <c r="E130" s="258"/>
    </row>
    <row r="131" spans="1:5">
      <c r="A131" s="20" t="str">
        <f t="shared" ca="1" si="5"/>
        <v>HRE.115</v>
      </c>
      <c r="B131" s="297" t="s">
        <v>1690</v>
      </c>
      <c r="C131" s="161" t="s">
        <v>824</v>
      </c>
      <c r="D131" s="161" t="s">
        <v>24</v>
      </c>
      <c r="E131" s="258"/>
    </row>
    <row r="132" spans="1:5">
      <c r="A132" s="20" t="str">
        <f t="shared" ca="1" si="5"/>
        <v>HRE.116</v>
      </c>
      <c r="B132" s="297" t="s">
        <v>1691</v>
      </c>
      <c r="C132" s="161" t="s">
        <v>824</v>
      </c>
      <c r="D132" s="161" t="s">
        <v>24</v>
      </c>
      <c r="E132" s="258"/>
    </row>
    <row r="133" spans="1:5" ht="25.5">
      <c r="A133" s="20" t="str">
        <f t="shared" ca="1" si="5"/>
        <v>HRE.117</v>
      </c>
      <c r="B133" s="46" t="s">
        <v>1692</v>
      </c>
      <c r="C133" s="161" t="s">
        <v>55</v>
      </c>
      <c r="D133" s="161" t="s">
        <v>24</v>
      </c>
      <c r="E133" s="258"/>
    </row>
    <row r="134" spans="1:5">
      <c r="A134" s="20" t="str">
        <f t="shared" ca="1" si="5"/>
        <v>HRE.118</v>
      </c>
      <c r="B134" s="46" t="s">
        <v>1693</v>
      </c>
      <c r="C134" s="161" t="s">
        <v>824</v>
      </c>
      <c r="D134" s="161" t="s">
        <v>24</v>
      </c>
      <c r="E134" s="258"/>
    </row>
    <row r="135" spans="1:5" ht="27" customHeight="1">
      <c r="A135" s="448" t="s">
        <v>1694</v>
      </c>
      <c r="B135" s="448"/>
      <c r="C135" s="161"/>
      <c r="D135" s="161"/>
      <c r="E135" s="171"/>
    </row>
    <row r="136" spans="1:5">
      <c r="A136" s="20" t="str">
        <f t="shared" ca="1" si="5"/>
        <v>HRE.119</v>
      </c>
      <c r="B136" s="282" t="s">
        <v>1695</v>
      </c>
      <c r="C136" s="161" t="s">
        <v>55</v>
      </c>
      <c r="D136" s="161" t="s">
        <v>24</v>
      </c>
      <c r="E136" s="171"/>
    </row>
    <row r="137" spans="1:5">
      <c r="A137" s="20" t="str">
        <f t="shared" ca="1" si="5"/>
        <v>HRE.120</v>
      </c>
      <c r="B137" s="282" t="s">
        <v>1696</v>
      </c>
      <c r="C137" s="161" t="s">
        <v>55</v>
      </c>
      <c r="D137" s="161" t="s">
        <v>24</v>
      </c>
      <c r="E137" s="171"/>
    </row>
    <row r="138" spans="1:5">
      <c r="A138" s="20" t="str">
        <f t="shared" ca="1" si="5"/>
        <v>HRE.121</v>
      </c>
      <c r="B138" s="282" t="s">
        <v>1697</v>
      </c>
      <c r="C138" s="161" t="s">
        <v>55</v>
      </c>
      <c r="D138" s="161" t="s">
        <v>24</v>
      </c>
      <c r="E138" s="171"/>
    </row>
    <row r="139" spans="1:5">
      <c r="A139" s="20" t="str">
        <f t="shared" ca="1" si="5"/>
        <v>HRE.122</v>
      </c>
      <c r="B139" s="282" t="s">
        <v>1698</v>
      </c>
      <c r="C139" s="161" t="s">
        <v>55</v>
      </c>
      <c r="D139" s="161" t="s">
        <v>24</v>
      </c>
      <c r="E139" s="171"/>
    </row>
    <row r="140" spans="1:5">
      <c r="A140" s="20" t="str">
        <f t="shared" ca="1" si="5"/>
        <v>HRE.123</v>
      </c>
      <c r="B140" s="282" t="s">
        <v>1699</v>
      </c>
      <c r="C140" s="161" t="s">
        <v>55</v>
      </c>
      <c r="D140" s="161" t="s">
        <v>24</v>
      </c>
      <c r="E140" s="171"/>
    </row>
    <row r="141" spans="1:5">
      <c r="A141" s="20" t="str">
        <f t="shared" ca="1" si="5"/>
        <v>HRE.124</v>
      </c>
      <c r="B141" s="282" t="s">
        <v>1700</v>
      </c>
      <c r="C141" s="161" t="s">
        <v>55</v>
      </c>
      <c r="D141" s="161" t="s">
        <v>24</v>
      </c>
      <c r="E141" s="171"/>
    </row>
    <row r="142" spans="1:5" ht="25.5">
      <c r="A142" s="20" t="str">
        <f t="shared" ca="1" si="5"/>
        <v>HRE.125</v>
      </c>
      <c r="B142" s="282" t="s">
        <v>1701</v>
      </c>
      <c r="C142" s="161" t="s">
        <v>55</v>
      </c>
      <c r="D142" s="161" t="s">
        <v>24</v>
      </c>
      <c r="E142" s="171"/>
    </row>
    <row r="143" spans="1:5">
      <c r="A143" s="20" t="str">
        <f t="shared" ca="1" si="5"/>
        <v>HRE.126</v>
      </c>
      <c r="B143" s="282" t="s">
        <v>1702</v>
      </c>
      <c r="C143" s="161" t="s">
        <v>55</v>
      </c>
      <c r="D143" s="161" t="s">
        <v>24</v>
      </c>
      <c r="E143" s="171"/>
    </row>
    <row r="144" spans="1:5">
      <c r="A144" s="20" t="str">
        <f t="shared" ca="1" si="5"/>
        <v>HRE.127</v>
      </c>
      <c r="B144" s="282" t="s">
        <v>1703</v>
      </c>
      <c r="C144" s="161" t="s">
        <v>55</v>
      </c>
      <c r="D144" s="161" t="s">
        <v>24</v>
      </c>
      <c r="E144" s="171"/>
    </row>
    <row r="145" spans="1:5">
      <c r="A145" s="20" t="str">
        <f t="shared" ca="1" si="5"/>
        <v>HRE.128</v>
      </c>
      <c r="B145" s="282" t="s">
        <v>1704</v>
      </c>
      <c r="C145" s="161" t="s">
        <v>55</v>
      </c>
      <c r="D145" s="161" t="s">
        <v>24</v>
      </c>
      <c r="E145" s="171"/>
    </row>
    <row r="146" spans="1:5">
      <c r="A146" s="20" t="str">
        <f t="shared" ca="1" si="5"/>
        <v>HRE.129</v>
      </c>
      <c r="B146" s="282" t="s">
        <v>1705</v>
      </c>
      <c r="C146" s="161" t="s">
        <v>55</v>
      </c>
      <c r="D146" s="161" t="s">
        <v>24</v>
      </c>
      <c r="E146" s="171"/>
    </row>
    <row r="147" spans="1:5">
      <c r="A147" s="20" t="str">
        <f t="shared" ca="1" si="5"/>
        <v>HRE.130</v>
      </c>
      <c r="B147" s="282" t="s">
        <v>1583</v>
      </c>
      <c r="C147" s="161" t="s">
        <v>55</v>
      </c>
      <c r="D147" s="161" t="s">
        <v>24</v>
      </c>
      <c r="E147" s="171"/>
    </row>
    <row r="148" spans="1:5">
      <c r="A148" s="20" t="str">
        <f t="shared" ca="1" si="5"/>
        <v>HRE.131</v>
      </c>
      <c r="B148" s="282" t="s">
        <v>1706</v>
      </c>
      <c r="C148" s="161" t="s">
        <v>55</v>
      </c>
      <c r="D148" s="161" t="s">
        <v>24</v>
      </c>
      <c r="E148" s="171"/>
    </row>
    <row r="149" spans="1:5" ht="38.25">
      <c r="A149" s="20" t="str">
        <f t="shared" ca="1" si="5"/>
        <v>HRE.132</v>
      </c>
      <c r="B149" s="282" t="s">
        <v>1707</v>
      </c>
      <c r="C149" s="161" t="s">
        <v>55</v>
      </c>
      <c r="D149" s="161" t="s">
        <v>24</v>
      </c>
      <c r="E149" s="171"/>
    </row>
    <row r="150" spans="1:5" ht="25.5">
      <c r="A150" s="20" t="str">
        <f t="shared" ca="1" si="5"/>
        <v>HRE.133</v>
      </c>
      <c r="B150" s="282" t="s">
        <v>1708</v>
      </c>
      <c r="C150" s="161" t="s">
        <v>55</v>
      </c>
      <c r="D150" s="161" t="s">
        <v>24</v>
      </c>
      <c r="E150" s="171"/>
    </row>
    <row r="151" spans="1:5">
      <c r="A151" s="20" t="str">
        <f t="shared" ca="1" si="5"/>
        <v>HRE.134</v>
      </c>
      <c r="B151" s="282" t="s">
        <v>1709</v>
      </c>
      <c r="C151" s="161" t="s">
        <v>55</v>
      </c>
      <c r="D151" s="161" t="s">
        <v>24</v>
      </c>
      <c r="E151" s="171"/>
    </row>
    <row r="152" spans="1:5" customFormat="1">
      <c r="A152" s="20" t="str">
        <f t="shared" ca="1" si="5"/>
        <v>HRE.135</v>
      </c>
      <c r="B152" s="282" t="s">
        <v>1710</v>
      </c>
      <c r="C152" s="161" t="s">
        <v>55</v>
      </c>
      <c r="D152" s="161" t="s">
        <v>24</v>
      </c>
      <c r="E152" s="171"/>
    </row>
    <row r="153" spans="1:5">
      <c r="A153" s="20" t="str">
        <f t="shared" ca="1" si="5"/>
        <v>HRE.136</v>
      </c>
      <c r="B153" s="282" t="s">
        <v>1711</v>
      </c>
      <c r="C153" s="161" t="s">
        <v>55</v>
      </c>
      <c r="D153" s="161" t="s">
        <v>24</v>
      </c>
      <c r="E153" s="171"/>
    </row>
    <row r="154" spans="1:5" ht="25.5">
      <c r="A154" s="20" t="str">
        <f t="shared" ca="1" si="5"/>
        <v>HRE.137</v>
      </c>
      <c r="B154" s="282" t="s">
        <v>1712</v>
      </c>
      <c r="C154" s="161" t="s">
        <v>55</v>
      </c>
      <c r="D154" s="161" t="s">
        <v>24</v>
      </c>
      <c r="E154" s="171"/>
    </row>
    <row r="155" spans="1:5">
      <c r="A155" s="20" t="str">
        <f t="shared" ca="1" si="5"/>
        <v>HRE.138</v>
      </c>
      <c r="B155" s="282" t="s">
        <v>1674</v>
      </c>
      <c r="C155" s="161" t="s">
        <v>824</v>
      </c>
      <c r="D155" s="161" t="s">
        <v>24</v>
      </c>
      <c r="E155" s="171"/>
    </row>
    <row r="156" spans="1:5" ht="25.5">
      <c r="A156" s="20" t="str">
        <f t="shared" ca="1" si="5"/>
        <v>HRE.139</v>
      </c>
      <c r="B156" s="41" t="s">
        <v>1713</v>
      </c>
      <c r="C156" s="161" t="s">
        <v>55</v>
      </c>
      <c r="D156" s="161" t="s">
        <v>24</v>
      </c>
      <c r="E156" s="171"/>
    </row>
    <row r="157" spans="1:5" ht="25.5">
      <c r="A157" s="20" t="str">
        <f t="shared" ca="1" si="5"/>
        <v>HRE.140</v>
      </c>
      <c r="B157" s="172" t="s">
        <v>1714</v>
      </c>
      <c r="C157" s="161" t="s">
        <v>55</v>
      </c>
      <c r="D157" s="161" t="s">
        <v>24</v>
      </c>
      <c r="E157" s="171"/>
    </row>
    <row r="158" spans="1:5" ht="25.5">
      <c r="A158" s="20" t="str">
        <f t="shared" ca="1" si="5"/>
        <v>HRE.141</v>
      </c>
      <c r="B158" s="172" t="s">
        <v>1715</v>
      </c>
      <c r="C158" s="161" t="s">
        <v>824</v>
      </c>
      <c r="D158" s="161" t="s">
        <v>24</v>
      </c>
      <c r="E158" s="171"/>
    </row>
    <row r="159" spans="1:5" ht="25.5">
      <c r="A159" s="20" t="str">
        <f t="shared" ca="1" si="5"/>
        <v>HRE.142</v>
      </c>
      <c r="B159" s="79" t="s">
        <v>1716</v>
      </c>
      <c r="C159" s="161" t="s">
        <v>824</v>
      </c>
      <c r="D159" s="161" t="s">
        <v>24</v>
      </c>
      <c r="E159" s="177"/>
    </row>
    <row r="160" spans="1:5" ht="25.5">
      <c r="A160" s="20" t="str">
        <f t="shared" ca="1" si="5"/>
        <v>HRE.143</v>
      </c>
      <c r="B160" s="172" t="s">
        <v>1717</v>
      </c>
      <c r="C160" s="161" t="s">
        <v>55</v>
      </c>
      <c r="D160" s="161" t="s">
        <v>24</v>
      </c>
      <c r="E160" s="171"/>
    </row>
    <row r="161" spans="1:5" ht="38.25">
      <c r="A161" s="20" t="str">
        <f t="shared" ca="1" si="5"/>
        <v>HRE.144</v>
      </c>
      <c r="B161" s="172" t="s">
        <v>1718</v>
      </c>
      <c r="C161" s="161" t="s">
        <v>824</v>
      </c>
      <c r="D161" s="161" t="s">
        <v>30</v>
      </c>
      <c r="E161" s="171" t="s">
        <v>1660</v>
      </c>
    </row>
    <row r="162" spans="1:5" ht="25.5">
      <c r="A162" s="20" t="str">
        <f t="shared" ca="1" si="5"/>
        <v>HRE.145</v>
      </c>
      <c r="B162" s="172" t="s">
        <v>1719</v>
      </c>
      <c r="C162" s="161" t="s">
        <v>55</v>
      </c>
      <c r="D162" s="161" t="s">
        <v>24</v>
      </c>
      <c r="E162" s="171"/>
    </row>
    <row r="163" spans="1:5" customFormat="1" ht="25.5">
      <c r="A163" s="20" t="str">
        <f t="shared" ca="1" si="5"/>
        <v>HRE.146</v>
      </c>
      <c r="B163" s="41" t="s">
        <v>1720</v>
      </c>
      <c r="C163" s="161" t="s">
        <v>55</v>
      </c>
      <c r="D163" s="161" t="s">
        <v>24</v>
      </c>
      <c r="E163" s="257"/>
    </row>
    <row r="164" spans="1:5" ht="38.25">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93" t="s">
        <v>1721</v>
      </c>
      <c r="C164" s="161" t="s">
        <v>55</v>
      </c>
      <c r="D164" s="161" t="s">
        <v>24</v>
      </c>
      <c r="E164" s="259"/>
    </row>
    <row r="165" spans="1:5" ht="25.5">
      <c r="A165" s="20" t="str">
        <f t="shared" ca="1" si="6"/>
        <v>HRE.148</v>
      </c>
      <c r="B165" s="93" t="s">
        <v>1722</v>
      </c>
      <c r="C165" s="161" t="s">
        <v>55</v>
      </c>
      <c r="D165" s="161" t="s">
        <v>24</v>
      </c>
      <c r="E165" s="171"/>
    </row>
    <row r="166" spans="1:5" ht="51">
      <c r="A166" s="20" t="str">
        <f t="shared" ca="1" si="6"/>
        <v>HRE.149</v>
      </c>
      <c r="B166" s="76" t="s">
        <v>1723</v>
      </c>
      <c r="C166" s="161" t="s">
        <v>55</v>
      </c>
      <c r="D166" s="161" t="s">
        <v>24</v>
      </c>
      <c r="E166" s="171"/>
    </row>
    <row r="167" spans="1:5" ht="25.5">
      <c r="A167" s="20" t="str">
        <f t="shared" ca="1" si="6"/>
        <v>HRE.150</v>
      </c>
      <c r="B167" s="73" t="s">
        <v>1724</v>
      </c>
      <c r="C167" s="161" t="s">
        <v>55</v>
      </c>
      <c r="D167" s="161" t="s">
        <v>24</v>
      </c>
      <c r="E167" s="171"/>
    </row>
    <row r="168" spans="1:5" ht="30.6" customHeight="1">
      <c r="A168" s="20" t="str">
        <f t="shared" ca="1" si="6"/>
        <v>HRE.151</v>
      </c>
      <c r="B168" s="93" t="s">
        <v>1725</v>
      </c>
      <c r="C168" s="161" t="s">
        <v>824</v>
      </c>
      <c r="D168" s="161" t="s">
        <v>24</v>
      </c>
      <c r="E168" s="171"/>
    </row>
    <row r="169" spans="1:5" ht="53.25" customHeight="1">
      <c r="A169" s="20" t="str">
        <f t="shared" ca="1" si="6"/>
        <v>HRE.152</v>
      </c>
      <c r="B169" s="93" t="s">
        <v>1726</v>
      </c>
      <c r="C169" s="161" t="s">
        <v>55</v>
      </c>
      <c r="D169" s="161" t="s">
        <v>24</v>
      </c>
      <c r="E169" s="171"/>
    </row>
    <row r="170" spans="1:5" ht="38.25">
      <c r="A170" s="20" t="str">
        <f t="shared" ca="1" si="6"/>
        <v>HRE.153</v>
      </c>
      <c r="B170" s="172" t="s">
        <v>1727</v>
      </c>
      <c r="C170" s="161" t="s">
        <v>55</v>
      </c>
      <c r="D170" s="161" t="s">
        <v>24</v>
      </c>
      <c r="E170" s="171"/>
    </row>
    <row r="171" spans="1:5" ht="38.25">
      <c r="A171" s="20" t="str">
        <f t="shared" ca="1" si="6"/>
        <v>HRE.154</v>
      </c>
      <c r="B171" s="28" t="s">
        <v>1728</v>
      </c>
      <c r="C171" s="161" t="s">
        <v>824</v>
      </c>
      <c r="D171" s="161" t="s">
        <v>24</v>
      </c>
      <c r="E171" s="171"/>
    </row>
    <row r="172" spans="1:5" ht="38.25">
      <c r="A172" s="20" t="str">
        <f t="shared" ca="1" si="6"/>
        <v>HRE.155</v>
      </c>
      <c r="B172" s="33" t="s">
        <v>1729</v>
      </c>
      <c r="C172" s="161" t="s">
        <v>824</v>
      </c>
      <c r="D172" s="161" t="s">
        <v>30</v>
      </c>
      <c r="E172" s="171" t="s">
        <v>1660</v>
      </c>
    </row>
    <row r="173" spans="1:5" ht="25.5">
      <c r="A173" s="353" t="str">
        <f t="shared" ca="1" si="6"/>
        <v>HRE.156</v>
      </c>
      <c r="B173" s="375" t="s">
        <v>1730</v>
      </c>
      <c r="C173" s="376" t="s">
        <v>824</v>
      </c>
      <c r="D173" s="376" t="s">
        <v>24</v>
      </c>
      <c r="E173" s="212"/>
    </row>
    <row r="174" spans="1:5" ht="25.5">
      <c r="A174" s="353" t="str">
        <f t="shared" ca="1" si="6"/>
        <v>HRE.157</v>
      </c>
      <c r="B174" s="375" t="s">
        <v>1731</v>
      </c>
      <c r="C174" s="376" t="s">
        <v>824</v>
      </c>
      <c r="D174" s="376" t="s">
        <v>24</v>
      </c>
      <c r="E174" s="212"/>
    </row>
    <row r="175" spans="1:5" ht="25.5">
      <c r="A175" s="20" t="str">
        <f t="shared" ca="1" si="6"/>
        <v>HRE.158</v>
      </c>
      <c r="B175" s="75" t="s">
        <v>1732</v>
      </c>
      <c r="C175" s="161" t="s">
        <v>824</v>
      </c>
      <c r="D175" s="161" t="s">
        <v>24</v>
      </c>
      <c r="E175" s="171"/>
    </row>
    <row r="176" spans="1:5" ht="38.25">
      <c r="A176" s="20" t="str">
        <f t="shared" ca="1" si="6"/>
        <v>HRE.159</v>
      </c>
      <c r="B176" s="93" t="s">
        <v>1733</v>
      </c>
      <c r="C176" s="161" t="s">
        <v>55</v>
      </c>
      <c r="D176" s="161" t="s">
        <v>24</v>
      </c>
      <c r="E176" s="171"/>
    </row>
    <row r="177" spans="1:5" ht="39.75" customHeight="1">
      <c r="A177" s="20" t="str">
        <f t="shared" ca="1" si="6"/>
        <v>HRE.160</v>
      </c>
      <c r="B177" s="75" t="s">
        <v>1734</v>
      </c>
      <c r="C177" s="161" t="s">
        <v>824</v>
      </c>
      <c r="D177" s="161" t="s">
        <v>24</v>
      </c>
      <c r="E177" s="171"/>
    </row>
    <row r="178" spans="1:5" ht="38.25">
      <c r="A178" s="20" t="str">
        <f t="shared" ca="1" si="6"/>
        <v>HRE.161</v>
      </c>
      <c r="B178" s="173" t="s">
        <v>1735</v>
      </c>
      <c r="C178" s="161" t="s">
        <v>824</v>
      </c>
      <c r="D178" s="161" t="s">
        <v>24</v>
      </c>
      <c r="E178" s="171"/>
    </row>
    <row r="179" spans="1:5" customFormat="1" ht="38.25">
      <c r="A179" s="20" t="str">
        <f t="shared" ca="1" si="6"/>
        <v>HRE.162</v>
      </c>
      <c r="B179" s="77" t="s">
        <v>1736</v>
      </c>
      <c r="C179" s="161" t="s">
        <v>55</v>
      </c>
      <c r="D179" s="161" t="s">
        <v>24</v>
      </c>
      <c r="E179" s="171"/>
    </row>
    <row r="180" spans="1:5" customFormat="1">
      <c r="A180" s="20" t="str">
        <f t="shared" ca="1" si="6"/>
        <v>HRE.163</v>
      </c>
      <c r="B180" s="77" t="s">
        <v>1737</v>
      </c>
      <c r="C180" s="161" t="s">
        <v>824</v>
      </c>
      <c r="D180" s="161" t="s">
        <v>24</v>
      </c>
      <c r="E180" s="171"/>
    </row>
    <row r="181" spans="1:5" customFormat="1" ht="18" customHeight="1">
      <c r="A181" s="20" t="str">
        <f t="shared" ca="1" si="6"/>
        <v>HRE.164</v>
      </c>
      <c r="B181" s="94" t="s">
        <v>1738</v>
      </c>
      <c r="C181" s="161" t="s">
        <v>55</v>
      </c>
      <c r="D181" s="161" t="s">
        <v>24</v>
      </c>
      <c r="E181" s="171"/>
    </row>
    <row r="182" spans="1:5" customFormat="1" ht="26.85" customHeight="1">
      <c r="A182" s="20" t="str">
        <f t="shared" ca="1" si="6"/>
        <v>HRE.165</v>
      </c>
      <c r="B182" s="93" t="s">
        <v>1739</v>
      </c>
      <c r="C182" s="161" t="s">
        <v>824</v>
      </c>
      <c r="D182" s="161" t="s">
        <v>24</v>
      </c>
      <c r="E182" s="171"/>
    </row>
    <row r="183" spans="1:5" customFormat="1" ht="25.5">
      <c r="A183" s="20" t="str">
        <f t="shared" ca="1" si="6"/>
        <v>HRE.166</v>
      </c>
      <c r="B183" s="75" t="s">
        <v>1740</v>
      </c>
      <c r="C183" s="161" t="s">
        <v>55</v>
      </c>
      <c r="D183" s="161" t="s">
        <v>24</v>
      </c>
      <c r="E183" s="171"/>
    </row>
    <row r="184" spans="1:5" customFormat="1">
      <c r="A184" s="20" t="str">
        <f t="shared" ca="1" si="6"/>
        <v>HRE.167</v>
      </c>
      <c r="B184" s="75" t="s">
        <v>1741</v>
      </c>
      <c r="C184" s="161" t="s">
        <v>55</v>
      </c>
      <c r="D184" s="161" t="s">
        <v>24</v>
      </c>
      <c r="E184" s="171"/>
    </row>
    <row r="185" spans="1:5" customFormat="1" ht="13.9">
      <c r="A185" s="109"/>
      <c r="B185" s="277" t="s">
        <v>1742</v>
      </c>
      <c r="C185" s="277"/>
      <c r="D185" s="277"/>
      <c r="E185" s="278"/>
    </row>
    <row r="186" spans="1:5" customFormat="1" ht="38.25">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54" t="s">
        <v>1743</v>
      </c>
      <c r="C186" s="161" t="s">
        <v>824</v>
      </c>
      <c r="D186" s="161" t="s">
        <v>24</v>
      </c>
      <c r="E186" s="256"/>
    </row>
    <row r="187" spans="1:5" customFormat="1" ht="25.5">
      <c r="A187" s="20" t="str">
        <f t="shared" ca="1" si="7"/>
        <v>HRE.169</v>
      </c>
      <c r="B187" s="79" t="s">
        <v>1744</v>
      </c>
      <c r="C187" s="161" t="s">
        <v>55</v>
      </c>
      <c r="D187" s="161" t="s">
        <v>24</v>
      </c>
      <c r="E187" s="84"/>
    </row>
    <row r="188" spans="1:5" customFormat="1" ht="27" customHeight="1">
      <c r="A188" s="416" t="s">
        <v>1745</v>
      </c>
      <c r="B188" s="417"/>
      <c r="C188" s="179"/>
      <c r="D188" s="179"/>
      <c r="E188" s="206"/>
    </row>
    <row r="189" spans="1:5" customForma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96" t="s">
        <v>1746</v>
      </c>
      <c r="C189" s="161" t="s">
        <v>55</v>
      </c>
      <c r="D189" s="161" t="s">
        <v>24</v>
      </c>
      <c r="E189" s="206"/>
    </row>
    <row r="190" spans="1:5" customFormat="1">
      <c r="A190" s="20" t="str">
        <f t="shared" ca="1" si="8"/>
        <v>HRE.171</v>
      </c>
      <c r="B190" s="296" t="s">
        <v>1747</v>
      </c>
      <c r="C190" s="161" t="s">
        <v>55</v>
      </c>
      <c r="D190" s="161" t="s">
        <v>24</v>
      </c>
      <c r="E190" s="206"/>
    </row>
    <row r="191" spans="1:5" customFormat="1">
      <c r="A191" s="20" t="str">
        <f t="shared" ca="1" si="8"/>
        <v>HRE.172</v>
      </c>
      <c r="B191" s="296" t="s">
        <v>1748</v>
      </c>
      <c r="C191" s="161" t="s">
        <v>55</v>
      </c>
      <c r="D191" s="161" t="s">
        <v>24</v>
      </c>
      <c r="E191" s="206"/>
    </row>
    <row r="192" spans="1:5" customFormat="1">
      <c r="A192" s="20" t="str">
        <f t="shared" ca="1" si="8"/>
        <v>HRE.173</v>
      </c>
      <c r="B192" s="296" t="s">
        <v>1749</v>
      </c>
      <c r="C192" s="161" t="s">
        <v>824</v>
      </c>
      <c r="D192" s="161" t="s">
        <v>24</v>
      </c>
      <c r="E192" s="270"/>
    </row>
    <row r="193" spans="1:5" customFormat="1">
      <c r="A193" s="20" t="str">
        <f t="shared" ca="1" si="8"/>
        <v>HRE.174</v>
      </c>
      <c r="B193" s="296" t="s">
        <v>1750</v>
      </c>
      <c r="C193" s="161" t="s">
        <v>824</v>
      </c>
      <c r="D193" s="161" t="s">
        <v>24</v>
      </c>
      <c r="E193" s="206"/>
    </row>
    <row r="194" spans="1:5" customFormat="1">
      <c r="A194" s="20" t="str">
        <f t="shared" ca="1" si="8"/>
        <v>HRE.175</v>
      </c>
      <c r="B194" s="296" t="s">
        <v>1751</v>
      </c>
      <c r="C194" s="161" t="s">
        <v>824</v>
      </c>
      <c r="D194" s="161" t="s">
        <v>24</v>
      </c>
      <c r="E194" s="206"/>
    </row>
    <row r="195" spans="1:5" customFormat="1" ht="29.1" customHeight="1">
      <c r="A195" s="20" t="str">
        <f t="shared" ca="1" si="8"/>
        <v>HRE.176</v>
      </c>
      <c r="B195" s="77" t="s">
        <v>1752</v>
      </c>
      <c r="C195" s="161" t="s">
        <v>55</v>
      </c>
      <c r="D195" s="161" t="s">
        <v>24</v>
      </c>
      <c r="E195" s="171"/>
    </row>
    <row r="196" spans="1:5" customFormat="1" ht="29.25" customHeight="1">
      <c r="A196" s="20" t="str">
        <f t="shared" ca="1" si="8"/>
        <v>HRE.177</v>
      </c>
      <c r="B196" s="79" t="s">
        <v>1753</v>
      </c>
      <c r="C196" s="161" t="s">
        <v>55</v>
      </c>
      <c r="D196" s="161" t="s">
        <v>24</v>
      </c>
      <c r="E196" s="177"/>
    </row>
    <row r="197" spans="1:5" customFormat="1" ht="27" customHeight="1">
      <c r="A197" s="20" t="str">
        <f t="shared" ca="1" si="8"/>
        <v>HRE.178</v>
      </c>
      <c r="B197" s="86" t="s">
        <v>1754</v>
      </c>
      <c r="C197" s="161" t="s">
        <v>824</v>
      </c>
      <c r="D197" s="161" t="s">
        <v>24</v>
      </c>
      <c r="E197" s="184"/>
    </row>
    <row r="198" spans="1:5" customFormat="1" ht="27.6" customHeight="1">
      <c r="A198" s="20" t="str">
        <f t="shared" ca="1" si="8"/>
        <v>HRE.179</v>
      </c>
      <c r="B198" s="86" t="s">
        <v>1755</v>
      </c>
      <c r="C198" s="161" t="s">
        <v>824</v>
      </c>
      <c r="D198" s="161" t="s">
        <v>24</v>
      </c>
      <c r="E198" s="184"/>
    </row>
    <row r="199" spans="1:5" customFormat="1">
      <c r="A199" s="20" t="str">
        <f t="shared" ca="1" si="8"/>
        <v>HRE.180</v>
      </c>
      <c r="B199" s="86" t="s">
        <v>1756</v>
      </c>
      <c r="C199" s="161" t="s">
        <v>55</v>
      </c>
      <c r="D199" s="161" t="s">
        <v>24</v>
      </c>
      <c r="E199" s="184"/>
    </row>
    <row r="200" spans="1:5" customFormat="1" ht="25.5">
      <c r="A200" s="20" t="str">
        <f t="shared" ca="1" si="8"/>
        <v>HRE.181</v>
      </c>
      <c r="B200" s="79" t="s">
        <v>1757</v>
      </c>
      <c r="C200" s="161" t="s">
        <v>824</v>
      </c>
      <c r="D200" s="161" t="s">
        <v>24</v>
      </c>
      <c r="E200" s="84"/>
    </row>
    <row r="201" spans="1:5" customFormat="1" ht="25.5">
      <c r="A201" s="20" t="str">
        <f t="shared" ca="1" si="8"/>
        <v>HRE.182</v>
      </c>
      <c r="B201" s="79" t="s">
        <v>1758</v>
      </c>
      <c r="C201" s="161" t="s">
        <v>824</v>
      </c>
      <c r="D201" s="161" t="s">
        <v>24</v>
      </c>
      <c r="E201" s="84"/>
    </row>
    <row r="202" spans="1:5" customFormat="1" ht="25.5">
      <c r="A202" s="20" t="str">
        <f t="shared" ca="1" si="8"/>
        <v>HRE.183</v>
      </c>
      <c r="B202" s="79" t="s">
        <v>1759</v>
      </c>
      <c r="C202" s="161" t="s">
        <v>824</v>
      </c>
      <c r="D202" s="161" t="s">
        <v>24</v>
      </c>
      <c r="E202" s="84"/>
    </row>
    <row r="203" spans="1:5" customFormat="1" ht="25.5">
      <c r="A203" s="20" t="str">
        <f t="shared" ca="1" si="8"/>
        <v>HRE.184</v>
      </c>
      <c r="B203" s="27" t="s">
        <v>1760</v>
      </c>
      <c r="C203" s="161" t="s">
        <v>55</v>
      </c>
      <c r="D203" s="161" t="s">
        <v>24</v>
      </c>
      <c r="E203" s="177"/>
    </row>
    <row r="204" spans="1:5" customFormat="1" ht="25.5">
      <c r="A204" s="20" t="str">
        <f t="shared" ca="1" si="8"/>
        <v>HRE.185</v>
      </c>
      <c r="B204" s="27" t="s">
        <v>1761</v>
      </c>
      <c r="C204" s="161" t="s">
        <v>55</v>
      </c>
      <c r="D204" s="161" t="s">
        <v>24</v>
      </c>
      <c r="E204" s="177"/>
    </row>
    <row r="205" spans="1:5" customFormat="1" ht="25.5">
      <c r="A205" s="20" t="str">
        <f t="shared" ca="1" si="8"/>
        <v>HRE.186</v>
      </c>
      <c r="B205" s="27" t="s">
        <v>1762</v>
      </c>
      <c r="C205" s="161" t="s">
        <v>55</v>
      </c>
      <c r="D205" s="161" t="s">
        <v>24</v>
      </c>
      <c r="E205" s="177"/>
    </row>
    <row r="206" spans="1:5" customFormat="1" ht="18" customHeight="1">
      <c r="A206" s="20" t="str">
        <f t="shared" ca="1" si="8"/>
        <v>HRE.187</v>
      </c>
      <c r="B206" s="27" t="s">
        <v>1763</v>
      </c>
      <c r="C206" s="161" t="s">
        <v>824</v>
      </c>
      <c r="D206" s="161" t="s">
        <v>24</v>
      </c>
      <c r="E206" s="177"/>
    </row>
    <row r="207" spans="1:5" customFormat="1" ht="25.5">
      <c r="A207" s="20" t="str">
        <f t="shared" ca="1" si="8"/>
        <v>HRE.188</v>
      </c>
      <c r="B207" s="27" t="s">
        <v>1764</v>
      </c>
      <c r="C207" s="161" t="s">
        <v>55</v>
      </c>
      <c r="D207" s="161" t="s">
        <v>24</v>
      </c>
      <c r="E207" s="177"/>
    </row>
    <row r="208" spans="1:5" customFormat="1" ht="25.5">
      <c r="A208" s="20" t="str">
        <f t="shared" ca="1" si="8"/>
        <v>HRE.189</v>
      </c>
      <c r="B208" s="85" t="s">
        <v>1765</v>
      </c>
      <c r="C208" s="161" t="s">
        <v>55</v>
      </c>
      <c r="D208" s="161" t="s">
        <v>24</v>
      </c>
      <c r="E208" s="177"/>
    </row>
    <row r="209" spans="1:5" customFormat="1" ht="29.25" customHeight="1">
      <c r="A209" s="20" t="str">
        <f t="shared" ca="1" si="8"/>
        <v>HRE.190</v>
      </c>
      <c r="B209" s="79" t="s">
        <v>1766</v>
      </c>
      <c r="C209" s="161" t="s">
        <v>824</v>
      </c>
      <c r="D209" s="161" t="s">
        <v>24</v>
      </c>
      <c r="E209" s="177"/>
    </row>
    <row r="210" spans="1:5" customFormat="1" ht="38.25">
      <c r="A210" s="20" t="str">
        <f t="shared" ca="1" si="8"/>
        <v>HRE.191</v>
      </c>
      <c r="B210" s="85" t="s">
        <v>1767</v>
      </c>
      <c r="C210" s="161" t="s">
        <v>824</v>
      </c>
      <c r="D210" s="161" t="s">
        <v>30</v>
      </c>
      <c r="E210" s="171" t="s">
        <v>1660</v>
      </c>
    </row>
    <row r="211" spans="1:5" customFormat="1" ht="25.5">
      <c r="A211" s="20" t="str">
        <f t="shared" ca="1" si="8"/>
        <v>HRE.192</v>
      </c>
      <c r="B211" s="79" t="s">
        <v>1768</v>
      </c>
      <c r="C211" s="161" t="s">
        <v>55</v>
      </c>
      <c r="D211" s="161" t="s">
        <v>24</v>
      </c>
      <c r="E211" s="177"/>
    </row>
    <row r="212" spans="1:5" customFormat="1" ht="25.5">
      <c r="A212" s="20" t="str">
        <f t="shared" ca="1" si="8"/>
        <v>HRE.193</v>
      </c>
      <c r="B212" s="24" t="s">
        <v>1769</v>
      </c>
      <c r="C212" s="161" t="s">
        <v>824</v>
      </c>
      <c r="D212" s="161" t="s">
        <v>24</v>
      </c>
      <c r="E212" s="177"/>
    </row>
    <row r="213" spans="1:5" customFormat="1" ht="25.5">
      <c r="A213" s="20" t="str">
        <f t="shared" ca="1" si="8"/>
        <v>HRE.194</v>
      </c>
      <c r="B213" s="79" t="s">
        <v>1770</v>
      </c>
      <c r="C213" s="161" t="s">
        <v>55</v>
      </c>
      <c r="D213" s="161" t="s">
        <v>24</v>
      </c>
      <c r="E213" s="177"/>
    </row>
    <row r="214" spans="1:5" customFormat="1" ht="38.25">
      <c r="A214" s="20" t="str">
        <f t="shared" ca="1" si="8"/>
        <v>HRE.195</v>
      </c>
      <c r="B214" s="79" t="s">
        <v>1771</v>
      </c>
      <c r="C214" s="161" t="s">
        <v>55</v>
      </c>
      <c r="D214" s="161" t="s">
        <v>24</v>
      </c>
      <c r="E214" s="177"/>
    </row>
    <row r="215" spans="1:5" customFormat="1" ht="38.25">
      <c r="A215" s="20" t="str">
        <f t="shared" ca="1" si="8"/>
        <v>HRE.196</v>
      </c>
      <c r="B215" s="79" t="s">
        <v>1772</v>
      </c>
      <c r="C215" s="161" t="s">
        <v>824</v>
      </c>
      <c r="D215" s="161" t="s">
        <v>24</v>
      </c>
      <c r="E215" s="177"/>
    </row>
    <row r="216" spans="1:5" customFormat="1" ht="25.5">
      <c r="A216" s="20" t="str">
        <f t="shared" ca="1" si="8"/>
        <v>HRE.197</v>
      </c>
      <c r="B216" s="86" t="s">
        <v>1773</v>
      </c>
      <c r="C216" s="161" t="s">
        <v>824</v>
      </c>
      <c r="D216" s="161" t="s">
        <v>24</v>
      </c>
      <c r="E216" s="177"/>
    </row>
    <row r="217" spans="1:5" customFormat="1" ht="38.25">
      <c r="A217" s="20" t="str">
        <f t="shared" ca="1" si="8"/>
        <v>HRE.198</v>
      </c>
      <c r="B217" s="86" t="s">
        <v>1774</v>
      </c>
      <c r="C217" s="161" t="s">
        <v>824</v>
      </c>
      <c r="D217" s="161" t="s">
        <v>24</v>
      </c>
      <c r="E217" s="177"/>
    </row>
    <row r="218" spans="1:5" customFormat="1">
      <c r="A218" s="20" t="str">
        <f t="shared" ca="1" si="8"/>
        <v>HRE.199</v>
      </c>
      <c r="B218" s="79" t="s">
        <v>1775</v>
      </c>
      <c r="C218" s="161" t="s">
        <v>824</v>
      </c>
      <c r="D218" s="161" t="s">
        <v>24</v>
      </c>
      <c r="E218" s="177"/>
    </row>
    <row r="219" spans="1:5" customFormat="1" ht="25.5">
      <c r="A219" s="20" t="str">
        <f t="shared" ca="1" si="8"/>
        <v>HRE.200</v>
      </c>
      <c r="B219" s="79" t="s">
        <v>1776</v>
      </c>
      <c r="C219" s="161" t="s">
        <v>824</v>
      </c>
      <c r="D219" s="161" t="s">
        <v>24</v>
      </c>
      <c r="E219" s="177"/>
    </row>
    <row r="220" spans="1:5" customFormat="1" ht="18.95" customHeight="1">
      <c r="A220" s="20" t="str">
        <f t="shared" ca="1" si="8"/>
        <v>HRE.201</v>
      </c>
      <c r="B220" s="79" t="s">
        <v>1777</v>
      </c>
      <c r="C220" s="161" t="s">
        <v>824</v>
      </c>
      <c r="D220" s="161" t="s">
        <v>24</v>
      </c>
      <c r="E220" s="177"/>
    </row>
    <row r="221" spans="1:5" customFormat="1" ht="38.25">
      <c r="A221" s="20" t="str">
        <f t="shared" ca="1" si="8"/>
        <v>HRE.202</v>
      </c>
      <c r="B221" s="79" t="s">
        <v>1778</v>
      </c>
      <c r="C221" s="161" t="s">
        <v>824</v>
      </c>
      <c r="D221" s="161" t="s">
        <v>24</v>
      </c>
      <c r="E221" s="177"/>
    </row>
    <row r="222" spans="1:5" customFormat="1" ht="25.5">
      <c r="A222" s="20" t="str">
        <f t="shared" ca="1" si="8"/>
        <v>HRE.203</v>
      </c>
      <c r="B222" s="79" t="s">
        <v>1779</v>
      </c>
      <c r="C222" s="161" t="s">
        <v>824</v>
      </c>
      <c r="D222" s="161" t="s">
        <v>24</v>
      </c>
      <c r="E222" s="206"/>
    </row>
    <row r="223" spans="1:5" customFormat="1" ht="38.25">
      <c r="A223" s="20" t="str">
        <f t="shared" ca="1" si="8"/>
        <v>HRE.204</v>
      </c>
      <c r="B223" s="79" t="s">
        <v>1780</v>
      </c>
      <c r="C223" s="161" t="s">
        <v>824</v>
      </c>
      <c r="D223" s="161" t="s">
        <v>24</v>
      </c>
      <c r="E223" s="206"/>
    </row>
    <row r="224" spans="1:5" customFormat="1" ht="38.25">
      <c r="A224" s="20" t="str">
        <f t="shared" ca="1" si="8"/>
        <v>HRE.205</v>
      </c>
      <c r="B224" s="185" t="s">
        <v>1781</v>
      </c>
      <c r="C224" s="161" t="s">
        <v>824</v>
      </c>
      <c r="D224" s="161" t="s">
        <v>24</v>
      </c>
      <c r="E224" s="171"/>
    </row>
    <row r="225" spans="1:5" ht="25.5">
      <c r="A225" s="20" t="str">
        <f t="shared" ca="1" si="8"/>
        <v>HRE.206</v>
      </c>
      <c r="B225" s="86" t="s">
        <v>1782</v>
      </c>
      <c r="C225" s="161" t="s">
        <v>824</v>
      </c>
      <c r="D225" s="161" t="s">
        <v>24</v>
      </c>
      <c r="E225" s="177"/>
    </row>
    <row r="226" spans="1:5" ht="38.25">
      <c r="A226" s="20" t="str">
        <f t="shared" ca="1" si="8"/>
        <v>HRE.207</v>
      </c>
      <c r="B226" s="185" t="s">
        <v>1783</v>
      </c>
      <c r="C226" s="161" t="s">
        <v>824</v>
      </c>
      <c r="D226" s="161" t="s">
        <v>24</v>
      </c>
      <c r="E226" s="171"/>
    </row>
    <row r="227" spans="1:5" ht="38.25">
      <c r="A227" s="20" t="str">
        <f t="shared" ca="1" si="8"/>
        <v>HRE.208</v>
      </c>
      <c r="B227" s="86" t="s">
        <v>1784</v>
      </c>
      <c r="C227" s="161" t="s">
        <v>824</v>
      </c>
      <c r="D227" s="161" t="s">
        <v>24</v>
      </c>
      <c r="E227" s="177"/>
    </row>
    <row r="228" spans="1:5" ht="25.5">
      <c r="A228" s="20" t="str">
        <f t="shared" ca="1" si="8"/>
        <v>HRE.209</v>
      </c>
      <c r="B228" s="86" t="s">
        <v>1785</v>
      </c>
      <c r="C228" s="161" t="s">
        <v>824</v>
      </c>
      <c r="D228" s="161" t="s">
        <v>24</v>
      </c>
      <c r="E228" s="177"/>
    </row>
    <row r="229" spans="1:5">
      <c r="A229" s="20" t="str">
        <f t="shared" ca="1" si="8"/>
        <v>HRE.210</v>
      </c>
      <c r="B229" s="86" t="s">
        <v>1786</v>
      </c>
      <c r="C229" s="161" t="s">
        <v>824</v>
      </c>
      <c r="D229" s="161" t="s">
        <v>24</v>
      </c>
      <c r="E229" s="261"/>
    </row>
    <row r="230" spans="1:5">
      <c r="A230" s="20" t="str">
        <f t="shared" ca="1" si="8"/>
        <v>HRE.211</v>
      </c>
      <c r="B230" s="86" t="s">
        <v>1787</v>
      </c>
      <c r="C230" s="161" t="s">
        <v>824</v>
      </c>
      <c r="D230" s="161" t="s">
        <v>24</v>
      </c>
      <c r="E230" s="261"/>
    </row>
    <row r="231" spans="1:5" ht="13.9">
      <c r="A231" s="109"/>
      <c r="B231" s="277" t="s">
        <v>1788</v>
      </c>
      <c r="C231" s="277"/>
      <c r="D231" s="277"/>
      <c r="E231" s="278"/>
    </row>
    <row r="232" spans="1:5" ht="38.25">
      <c r="A232" s="20" t="s">
        <v>1789</v>
      </c>
      <c r="B232" s="24" t="s">
        <v>1790</v>
      </c>
      <c r="C232" s="161" t="s">
        <v>55</v>
      </c>
      <c r="D232" s="161" t="s">
        <v>24</v>
      </c>
      <c r="E232" s="84"/>
    </row>
    <row r="233" spans="1:5" ht="51">
      <c r="A233" s="20" t="s">
        <v>1791</v>
      </c>
      <c r="B233" s="24" t="s">
        <v>1792</v>
      </c>
      <c r="C233" s="161" t="s">
        <v>55</v>
      </c>
      <c r="D233" s="161" t="s">
        <v>24</v>
      </c>
      <c r="E233" s="84"/>
    </row>
    <row r="234" spans="1:5" ht="25.5">
      <c r="A234" s="20" t="s">
        <v>1793</v>
      </c>
      <c r="B234" s="148" t="s">
        <v>1794</v>
      </c>
      <c r="C234" s="161" t="s">
        <v>55</v>
      </c>
      <c r="D234" s="161" t="s">
        <v>24</v>
      </c>
      <c r="E234" s="125"/>
    </row>
    <row r="235" spans="1:5">
      <c r="A235" s="20" t="s">
        <v>1795</v>
      </c>
      <c r="B235" s="24" t="s">
        <v>1796</v>
      </c>
      <c r="C235" s="161" t="s">
        <v>55</v>
      </c>
      <c r="D235" s="161" t="s">
        <v>24</v>
      </c>
      <c r="E235" s="84"/>
    </row>
    <row r="236" spans="1:5" ht="38.25">
      <c r="A236" s="20" t="s">
        <v>1797</v>
      </c>
      <c r="B236" s="181" t="s">
        <v>1798</v>
      </c>
      <c r="C236" s="161" t="s">
        <v>55</v>
      </c>
      <c r="D236" s="161" t="s">
        <v>24</v>
      </c>
      <c r="E236" s="84"/>
    </row>
    <row r="237" spans="1:5" ht="25.5">
      <c r="A237" s="20" t="s">
        <v>1799</v>
      </c>
      <c r="B237" s="24" t="s">
        <v>1800</v>
      </c>
      <c r="C237" s="161" t="s">
        <v>55</v>
      </c>
      <c r="D237" s="161" t="s">
        <v>24</v>
      </c>
      <c r="E237" s="84"/>
    </row>
    <row r="238" spans="1:5" ht="51">
      <c r="A238" s="20" t="s">
        <v>1801</v>
      </c>
      <c r="B238" s="24" t="s">
        <v>1802</v>
      </c>
      <c r="C238" s="161" t="s">
        <v>824</v>
      </c>
      <c r="D238" s="161" t="s">
        <v>24</v>
      </c>
      <c r="E238" s="84"/>
    </row>
    <row r="239" spans="1:5" ht="25.5">
      <c r="A239" s="20" t="s">
        <v>1803</v>
      </c>
      <c r="B239" s="24" t="s">
        <v>1804</v>
      </c>
      <c r="C239" s="161" t="s">
        <v>824</v>
      </c>
      <c r="D239" s="161" t="s">
        <v>24</v>
      </c>
      <c r="E239" s="84"/>
    </row>
    <row r="240" spans="1:5" ht="13.9">
      <c r="A240" s="444" t="s">
        <v>1805</v>
      </c>
      <c r="B240" s="450"/>
      <c r="C240" s="152"/>
      <c r="D240" s="152"/>
      <c r="E240" s="125"/>
    </row>
    <row r="241" spans="1:5" ht="25.5">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80" t="s">
        <v>1806</v>
      </c>
      <c r="C241" s="161" t="s">
        <v>824</v>
      </c>
      <c r="D241" s="161" t="s">
        <v>24</v>
      </c>
      <c r="E241" s="125"/>
    </row>
    <row r="242" spans="1:5">
      <c r="A242" s="20" t="str">
        <f t="shared" ca="1" si="9"/>
        <v>HRE.221</v>
      </c>
      <c r="B242" s="280" t="s">
        <v>1807</v>
      </c>
      <c r="C242" s="161" t="s">
        <v>824</v>
      </c>
      <c r="D242" s="161" t="s">
        <v>24</v>
      </c>
      <c r="E242" s="125"/>
    </row>
    <row r="243" spans="1:5">
      <c r="A243" s="20" t="str">
        <f t="shared" ca="1" si="9"/>
        <v>HRE.222</v>
      </c>
      <c r="B243" s="280" t="s">
        <v>1808</v>
      </c>
      <c r="C243" s="161" t="s">
        <v>824</v>
      </c>
      <c r="D243" s="161" t="s">
        <v>24</v>
      </c>
      <c r="E243" s="125"/>
    </row>
    <row r="244" spans="1:5">
      <c r="A244" s="20" t="str">
        <f t="shared" ca="1" si="9"/>
        <v>HRE.223</v>
      </c>
      <c r="B244" s="279" t="s">
        <v>1809</v>
      </c>
      <c r="C244" s="161" t="s">
        <v>824</v>
      </c>
      <c r="D244" s="161" t="s">
        <v>24</v>
      </c>
      <c r="E244" s="125"/>
    </row>
    <row r="245" spans="1:5">
      <c r="A245" s="20" t="str">
        <f t="shared" ca="1" si="9"/>
        <v>HRE.224</v>
      </c>
      <c r="B245" s="279" t="s">
        <v>1810</v>
      </c>
      <c r="C245" s="161" t="s">
        <v>824</v>
      </c>
      <c r="D245" s="161" t="s">
        <v>24</v>
      </c>
      <c r="E245" s="125"/>
    </row>
    <row r="246" spans="1:5">
      <c r="A246" s="20" t="str">
        <f t="shared" ca="1" si="9"/>
        <v>HRE.225</v>
      </c>
      <c r="B246" s="279" t="s">
        <v>1811</v>
      </c>
      <c r="C246" s="161" t="s">
        <v>824</v>
      </c>
      <c r="D246" s="161" t="s">
        <v>24</v>
      </c>
      <c r="E246" s="125"/>
    </row>
    <row r="247" spans="1:5">
      <c r="A247" s="20" t="str">
        <f t="shared" ca="1" si="9"/>
        <v>HRE.226</v>
      </c>
      <c r="B247" s="279" t="s">
        <v>1812</v>
      </c>
      <c r="C247" s="161" t="s">
        <v>824</v>
      </c>
      <c r="D247" s="161" t="s">
        <v>24</v>
      </c>
      <c r="E247" s="125"/>
    </row>
    <row r="248" spans="1:5">
      <c r="A248" s="20" t="str">
        <f t="shared" ca="1" si="9"/>
        <v>HRE.227</v>
      </c>
      <c r="B248" s="279" t="s">
        <v>1813</v>
      </c>
      <c r="C248" s="161" t="s">
        <v>824</v>
      </c>
      <c r="D248" s="161" t="s">
        <v>24</v>
      </c>
      <c r="E248" s="125"/>
    </row>
    <row r="249" spans="1:5">
      <c r="A249" s="20" t="str">
        <f t="shared" ca="1" si="9"/>
        <v>HRE.228</v>
      </c>
      <c r="B249" s="279" t="s">
        <v>1814</v>
      </c>
      <c r="C249" s="161" t="s">
        <v>824</v>
      </c>
      <c r="D249" s="161" t="s">
        <v>24</v>
      </c>
      <c r="E249" s="125"/>
    </row>
    <row r="250" spans="1:5">
      <c r="A250" s="20" t="str">
        <f t="shared" ca="1" si="9"/>
        <v>HRE.229</v>
      </c>
      <c r="B250" s="279" t="s">
        <v>1815</v>
      </c>
      <c r="C250" s="161" t="s">
        <v>824</v>
      </c>
      <c r="D250" s="161" t="s">
        <v>24</v>
      </c>
      <c r="E250" s="125"/>
    </row>
    <row r="251" spans="1:5">
      <c r="A251" s="20" t="str">
        <f t="shared" ca="1" si="9"/>
        <v>HRE.230</v>
      </c>
      <c r="B251" s="279" t="s">
        <v>1816</v>
      </c>
      <c r="C251" s="161" t="s">
        <v>824</v>
      </c>
      <c r="D251" s="161" t="s">
        <v>24</v>
      </c>
      <c r="E251" s="125"/>
    </row>
    <row r="252" spans="1:5">
      <c r="A252" s="20" t="str">
        <f t="shared" ca="1" si="9"/>
        <v>HRE.231</v>
      </c>
      <c r="B252" s="279" t="s">
        <v>1817</v>
      </c>
      <c r="C252" s="161" t="s">
        <v>824</v>
      </c>
      <c r="D252" s="161" t="s">
        <v>24</v>
      </c>
      <c r="E252" s="125"/>
    </row>
    <row r="253" spans="1:5">
      <c r="A253" s="20" t="str">
        <f t="shared" ca="1" si="9"/>
        <v>HRE.232</v>
      </c>
      <c r="B253" s="279" t="s">
        <v>1818</v>
      </c>
      <c r="C253" s="161" t="s">
        <v>824</v>
      </c>
      <c r="D253" s="161" t="s">
        <v>24</v>
      </c>
      <c r="E253" s="125"/>
    </row>
    <row r="254" spans="1:5">
      <c r="A254" s="20" t="str">
        <f t="shared" ca="1" si="9"/>
        <v>HRE.233</v>
      </c>
      <c r="B254" s="279" t="s">
        <v>1819</v>
      </c>
      <c r="C254" s="161" t="s">
        <v>824</v>
      </c>
      <c r="D254" s="161" t="s">
        <v>24</v>
      </c>
      <c r="E254" s="125"/>
    </row>
    <row r="255" spans="1:5">
      <c r="A255" s="20" t="str">
        <f t="shared" ca="1" si="9"/>
        <v>HRE.234</v>
      </c>
      <c r="B255" s="279" t="s">
        <v>1820</v>
      </c>
      <c r="C255" s="161" t="s">
        <v>824</v>
      </c>
      <c r="D255" s="161" t="s">
        <v>24</v>
      </c>
      <c r="E255" s="125"/>
    </row>
    <row r="256" spans="1:5">
      <c r="A256" s="20" t="str">
        <f t="shared" ca="1" si="9"/>
        <v>HRE.235</v>
      </c>
      <c r="B256" s="279" t="s">
        <v>1821</v>
      </c>
      <c r="C256" s="161" t="s">
        <v>824</v>
      </c>
      <c r="D256" s="161" t="s">
        <v>24</v>
      </c>
      <c r="E256" s="125"/>
    </row>
    <row r="257" spans="1:5" ht="25.5">
      <c r="A257" s="20" t="str">
        <f t="shared" ca="1" si="9"/>
        <v>HRE.236</v>
      </c>
      <c r="B257" s="279" t="s">
        <v>1822</v>
      </c>
      <c r="C257" s="161" t="s">
        <v>824</v>
      </c>
      <c r="D257" s="161" t="s">
        <v>24</v>
      </c>
      <c r="E257" s="125"/>
    </row>
    <row r="258" spans="1:5">
      <c r="A258" s="20" t="str">
        <f t="shared" ca="1" si="9"/>
        <v>HRE.237</v>
      </c>
      <c r="B258" s="279" t="s">
        <v>1823</v>
      </c>
      <c r="C258" s="161" t="s">
        <v>824</v>
      </c>
      <c r="D258" s="161" t="s">
        <v>24</v>
      </c>
      <c r="E258" s="125"/>
    </row>
    <row r="259" spans="1:5">
      <c r="A259" s="20" t="str">
        <f t="shared" ca="1" si="9"/>
        <v>HRE.238</v>
      </c>
      <c r="B259" s="279" t="s">
        <v>1824</v>
      </c>
      <c r="C259" s="161" t="s">
        <v>824</v>
      </c>
      <c r="D259" s="161" t="s">
        <v>24</v>
      </c>
      <c r="E259" s="125"/>
    </row>
    <row r="260" spans="1:5">
      <c r="A260" s="20" t="str">
        <f t="shared" ca="1" si="9"/>
        <v>HRE.239</v>
      </c>
      <c r="B260" s="279" t="s">
        <v>1825</v>
      </c>
      <c r="C260" s="161" t="s">
        <v>824</v>
      </c>
      <c r="D260" s="161" t="s">
        <v>24</v>
      </c>
      <c r="E260" s="125"/>
    </row>
    <row r="261" spans="1:5">
      <c r="A261" s="20" t="str">
        <f t="shared" ca="1" si="9"/>
        <v>HRE.240</v>
      </c>
      <c r="B261" s="279" t="s">
        <v>1826</v>
      </c>
      <c r="C261" s="161" t="s">
        <v>824</v>
      </c>
      <c r="D261" s="161" t="s">
        <v>24</v>
      </c>
      <c r="E261" s="125"/>
    </row>
    <row r="262" spans="1:5">
      <c r="A262" s="20" t="str">
        <f t="shared" ca="1" si="9"/>
        <v>HRE.241</v>
      </c>
      <c r="B262" s="279" t="s">
        <v>1827</v>
      </c>
      <c r="C262" s="161" t="s">
        <v>824</v>
      </c>
      <c r="D262" s="161" t="s">
        <v>24</v>
      </c>
      <c r="E262" s="125"/>
    </row>
    <row r="263" spans="1:5">
      <c r="A263" s="20" t="str">
        <f t="shared" ca="1" si="9"/>
        <v>HRE.242</v>
      </c>
      <c r="B263" s="279" t="s">
        <v>1828</v>
      </c>
      <c r="C263" s="161" t="s">
        <v>824</v>
      </c>
      <c r="D263" s="161" t="s">
        <v>24</v>
      </c>
      <c r="E263" s="84"/>
    </row>
    <row r="264" spans="1:5">
      <c r="A264" s="20" t="str">
        <f t="shared" ca="1" si="9"/>
        <v>HRE.243</v>
      </c>
      <c r="B264" s="24" t="s">
        <v>1829</v>
      </c>
      <c r="C264" s="161" t="s">
        <v>824</v>
      </c>
      <c r="D264" s="161" t="s">
        <v>24</v>
      </c>
      <c r="E264" s="125"/>
    </row>
    <row r="265" spans="1:5" ht="25.5">
      <c r="A265" s="20" t="str">
        <f t="shared" ca="1" si="9"/>
        <v>HRE.244</v>
      </c>
      <c r="B265" s="24" t="s">
        <v>1830</v>
      </c>
      <c r="C265" s="161" t="s">
        <v>824</v>
      </c>
      <c r="D265" s="161" t="s">
        <v>24</v>
      </c>
      <c r="E265" s="125"/>
    </row>
    <row r="266" spans="1:5" ht="17.45" customHeight="1">
      <c r="A266" s="20" t="str">
        <f t="shared" ca="1" si="9"/>
        <v>HRE.245</v>
      </c>
      <c r="B266" s="24" t="s">
        <v>1831</v>
      </c>
      <c r="C266" s="161" t="s">
        <v>824</v>
      </c>
      <c r="D266" s="161" t="s">
        <v>24</v>
      </c>
      <c r="E266" s="125"/>
    </row>
    <row r="267" spans="1:5" ht="25.5">
      <c r="A267" s="20" t="str">
        <f t="shared" ca="1" si="9"/>
        <v>HRE.246</v>
      </c>
      <c r="B267" s="148" t="s">
        <v>1832</v>
      </c>
      <c r="C267" s="161" t="s">
        <v>824</v>
      </c>
      <c r="D267" s="161" t="s">
        <v>24</v>
      </c>
      <c r="E267" s="125"/>
    </row>
    <row r="268" spans="1:5" ht="25.5">
      <c r="A268" s="20" t="str">
        <f t="shared" ca="1" si="9"/>
        <v>HRE.247</v>
      </c>
      <c r="B268" s="182" t="s">
        <v>1833</v>
      </c>
      <c r="C268" s="161" t="s">
        <v>824</v>
      </c>
      <c r="D268" s="161" t="s">
        <v>24</v>
      </c>
      <c r="E268" s="84"/>
    </row>
    <row r="269" spans="1:5" ht="25.5">
      <c r="A269" s="20" t="str">
        <f t="shared" ca="1" si="9"/>
        <v>HRE.248</v>
      </c>
      <c r="B269" s="182" t="s">
        <v>1834</v>
      </c>
      <c r="C269" s="161" t="s">
        <v>824</v>
      </c>
      <c r="D269" s="161" t="s">
        <v>24</v>
      </c>
      <c r="E269" s="262"/>
    </row>
    <row r="270" spans="1:5" ht="27" customHeight="1">
      <c r="A270" s="423" t="s">
        <v>1835</v>
      </c>
      <c r="B270" s="423"/>
      <c r="C270" s="152"/>
      <c r="D270" s="152"/>
      <c r="E270" s="84"/>
    </row>
    <row r="271" spans="1:5">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79" t="s">
        <v>1836</v>
      </c>
      <c r="C271" s="161" t="s">
        <v>824</v>
      </c>
      <c r="D271" s="161" t="s">
        <v>24</v>
      </c>
      <c r="E271" s="84"/>
    </row>
    <row r="272" spans="1:5">
      <c r="A272" s="20" t="str">
        <f t="shared" ca="1" si="10"/>
        <v>HRE.250</v>
      </c>
      <c r="B272" s="279" t="s">
        <v>1837</v>
      </c>
      <c r="C272" s="161" t="s">
        <v>824</v>
      </c>
      <c r="D272" s="161" t="s">
        <v>24</v>
      </c>
      <c r="E272" s="84"/>
    </row>
    <row r="273" spans="1:5">
      <c r="A273" s="20" t="str">
        <f t="shared" ca="1" si="10"/>
        <v>HRE.251</v>
      </c>
      <c r="B273" s="279" t="s">
        <v>1838</v>
      </c>
      <c r="C273" s="161" t="s">
        <v>824</v>
      </c>
      <c r="D273" s="161" t="s">
        <v>24</v>
      </c>
      <c r="E273" s="84"/>
    </row>
    <row r="274" spans="1:5">
      <c r="A274" s="20" t="str">
        <f t="shared" ca="1" si="10"/>
        <v>HRE.252</v>
      </c>
      <c r="B274" s="279" t="s">
        <v>1839</v>
      </c>
      <c r="C274" s="161" t="s">
        <v>824</v>
      </c>
      <c r="D274" s="161" t="s">
        <v>24</v>
      </c>
      <c r="E274" s="84"/>
    </row>
    <row r="275" spans="1:5" ht="25.5">
      <c r="A275" s="20" t="str">
        <f t="shared" ca="1" si="10"/>
        <v>HRE.253</v>
      </c>
      <c r="B275" s="279" t="s">
        <v>1840</v>
      </c>
      <c r="C275" s="161" t="s">
        <v>824</v>
      </c>
      <c r="D275" s="161" t="s">
        <v>24</v>
      </c>
      <c r="E275" s="84"/>
    </row>
    <row r="276" spans="1:5">
      <c r="A276" s="20" t="str">
        <f t="shared" ca="1" si="10"/>
        <v>HRE.254</v>
      </c>
      <c r="B276" s="279" t="s">
        <v>1841</v>
      </c>
      <c r="C276" s="161" t="s">
        <v>824</v>
      </c>
      <c r="D276" s="161" t="s">
        <v>24</v>
      </c>
      <c r="E276" s="84"/>
    </row>
    <row r="277" spans="1:5">
      <c r="A277" s="20" t="str">
        <f t="shared" ca="1" si="10"/>
        <v>HRE.255</v>
      </c>
      <c r="B277" s="279" t="s">
        <v>1842</v>
      </c>
      <c r="C277" s="161" t="s">
        <v>824</v>
      </c>
      <c r="D277" s="161" t="s">
        <v>24</v>
      </c>
      <c r="E277" s="84"/>
    </row>
    <row r="278" spans="1:5">
      <c r="A278" s="20" t="str">
        <f t="shared" ca="1" si="10"/>
        <v>HRE.256</v>
      </c>
      <c r="B278" s="279" t="s">
        <v>1843</v>
      </c>
      <c r="C278" s="161" t="s">
        <v>824</v>
      </c>
      <c r="D278" s="161" t="s">
        <v>24</v>
      </c>
      <c r="E278" s="84"/>
    </row>
    <row r="279" spans="1:5">
      <c r="A279" s="20" t="str">
        <f t="shared" ca="1" si="10"/>
        <v>HRE.257</v>
      </c>
      <c r="B279" s="279" t="s">
        <v>1844</v>
      </c>
      <c r="C279" s="161" t="s">
        <v>824</v>
      </c>
      <c r="D279" s="161" t="s">
        <v>24</v>
      </c>
      <c r="E279" s="84"/>
    </row>
    <row r="280" spans="1:5">
      <c r="A280" s="20" t="str">
        <f t="shared" ca="1" si="10"/>
        <v>HRE.258</v>
      </c>
      <c r="B280" s="279" t="s">
        <v>1845</v>
      </c>
      <c r="C280" s="161" t="s">
        <v>824</v>
      </c>
      <c r="D280" s="161" t="s">
        <v>24</v>
      </c>
      <c r="E280" s="84"/>
    </row>
    <row r="281" spans="1:5">
      <c r="A281" s="20" t="str">
        <f t="shared" ca="1" si="10"/>
        <v>HRE.259</v>
      </c>
      <c r="B281" s="279" t="s">
        <v>1846</v>
      </c>
      <c r="C281" s="161" t="s">
        <v>824</v>
      </c>
      <c r="D281" s="161" t="s">
        <v>24</v>
      </c>
      <c r="E281" s="84"/>
    </row>
    <row r="282" spans="1:5">
      <c r="A282" s="20" t="str">
        <f t="shared" ca="1" si="10"/>
        <v>HRE.260</v>
      </c>
      <c r="B282" s="279" t="s">
        <v>1847</v>
      </c>
      <c r="C282" s="161" t="s">
        <v>824</v>
      </c>
      <c r="D282" s="161" t="s">
        <v>24</v>
      </c>
      <c r="E282" s="84"/>
    </row>
    <row r="283" spans="1:5">
      <c r="A283" s="20" t="str">
        <f t="shared" ca="1" si="10"/>
        <v>HRE.261</v>
      </c>
      <c r="B283" s="279" t="s">
        <v>1848</v>
      </c>
      <c r="C283" s="161" t="s">
        <v>824</v>
      </c>
      <c r="D283" s="161" t="s">
        <v>24</v>
      </c>
      <c r="E283" s="84"/>
    </row>
    <row r="284" spans="1:5">
      <c r="A284" s="20" t="str">
        <f t="shared" ca="1" si="10"/>
        <v>HRE.262</v>
      </c>
      <c r="B284" s="279" t="s">
        <v>1849</v>
      </c>
      <c r="C284" s="161" t="s">
        <v>824</v>
      </c>
      <c r="D284" s="161" t="s">
        <v>24</v>
      </c>
      <c r="E284" s="84"/>
    </row>
    <row r="285" spans="1:5">
      <c r="A285" s="20" t="str">
        <f t="shared" ca="1" si="10"/>
        <v>HRE.263</v>
      </c>
      <c r="B285" s="279" t="s">
        <v>1850</v>
      </c>
      <c r="C285" s="161" t="s">
        <v>824</v>
      </c>
      <c r="D285" s="161" t="s">
        <v>24</v>
      </c>
      <c r="E285" s="84"/>
    </row>
    <row r="286" spans="1:5">
      <c r="A286" s="20" t="str">
        <f t="shared" ca="1" si="10"/>
        <v>HRE.264</v>
      </c>
      <c r="B286" s="279" t="s">
        <v>1851</v>
      </c>
      <c r="C286" s="161" t="s">
        <v>824</v>
      </c>
      <c r="D286" s="161" t="s">
        <v>24</v>
      </c>
      <c r="E286" s="84"/>
    </row>
    <row r="287" spans="1:5">
      <c r="A287" s="20" t="str">
        <f t="shared" ca="1" si="10"/>
        <v>HRE.265</v>
      </c>
      <c r="B287" s="279" t="s">
        <v>1852</v>
      </c>
      <c r="C287" s="161" t="s">
        <v>824</v>
      </c>
      <c r="D287" s="161" t="s">
        <v>24</v>
      </c>
      <c r="E287" s="84"/>
    </row>
    <row r="288" spans="1:5">
      <c r="A288" s="20" t="str">
        <f t="shared" ca="1" si="10"/>
        <v>HRE.266</v>
      </c>
      <c r="B288" s="279" t="s">
        <v>1853</v>
      </c>
      <c r="C288" s="161" t="s">
        <v>824</v>
      </c>
      <c r="D288" s="161" t="s">
        <v>24</v>
      </c>
      <c r="E288" s="84"/>
    </row>
    <row r="289" spans="1:5" ht="25.5">
      <c r="A289" s="20" t="str">
        <f t="shared" ca="1" si="10"/>
        <v>HRE.267</v>
      </c>
      <c r="B289" s="279" t="s">
        <v>1854</v>
      </c>
      <c r="C289" s="161" t="s">
        <v>824</v>
      </c>
      <c r="D289" s="161" t="s">
        <v>24</v>
      </c>
      <c r="E289" s="84"/>
    </row>
    <row r="290" spans="1:5">
      <c r="A290" s="20" t="str">
        <f t="shared" ca="1" si="10"/>
        <v>HRE.268</v>
      </c>
      <c r="B290" s="279" t="s">
        <v>1855</v>
      </c>
      <c r="C290" s="161" t="s">
        <v>824</v>
      </c>
      <c r="D290" s="161" t="s">
        <v>24</v>
      </c>
      <c r="E290" s="84"/>
    </row>
    <row r="291" spans="1:5">
      <c r="A291" s="20" t="str">
        <f t="shared" ca="1" si="10"/>
        <v>HRE.269</v>
      </c>
      <c r="B291" s="279" t="s">
        <v>1856</v>
      </c>
      <c r="C291" s="161" t="s">
        <v>824</v>
      </c>
      <c r="D291" s="161" t="s">
        <v>24</v>
      </c>
      <c r="E291" s="84"/>
    </row>
    <row r="292" spans="1:5">
      <c r="A292" s="20" t="str">
        <f t="shared" ca="1" si="10"/>
        <v>HRE.270</v>
      </c>
      <c r="B292" s="279" t="s">
        <v>1674</v>
      </c>
      <c r="C292" s="161" t="s">
        <v>824</v>
      </c>
      <c r="D292" s="161" t="s">
        <v>24</v>
      </c>
      <c r="E292" s="84"/>
    </row>
    <row r="293" spans="1:5" ht="25.5">
      <c r="A293" s="20" t="str">
        <f t="shared" ca="1" si="10"/>
        <v>HRE.271</v>
      </c>
      <c r="B293" s="24" t="s">
        <v>1857</v>
      </c>
      <c r="C293" s="161" t="s">
        <v>824</v>
      </c>
      <c r="D293" s="161" t="s">
        <v>24</v>
      </c>
      <c r="E293" s="84"/>
    </row>
    <row r="294" spans="1:5">
      <c r="A294" s="20" t="str">
        <f t="shared" ca="1" si="10"/>
        <v>HRE.272</v>
      </c>
      <c r="B294" s="24" t="s">
        <v>1858</v>
      </c>
      <c r="C294" s="161" t="s">
        <v>824</v>
      </c>
      <c r="D294" s="161" t="s">
        <v>24</v>
      </c>
      <c r="E294" s="84"/>
    </row>
    <row r="295" spans="1:5" ht="13.9">
      <c r="A295" s="255"/>
      <c r="B295" s="277" t="s">
        <v>737</v>
      </c>
      <c r="C295" s="277"/>
      <c r="D295" s="277"/>
      <c r="E295" s="278"/>
    </row>
    <row r="296" spans="1:5">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1859</v>
      </c>
      <c r="C296" s="161" t="s">
        <v>55</v>
      </c>
      <c r="D296" s="161" t="s">
        <v>24</v>
      </c>
      <c r="E296" s="262"/>
    </row>
    <row r="297" spans="1:5">
      <c r="A297" s="20" t="str">
        <f t="shared" ca="1" si="11"/>
        <v>HRE.274</v>
      </c>
      <c r="B297" s="120" t="s">
        <v>1860</v>
      </c>
      <c r="C297" s="161" t="s">
        <v>55</v>
      </c>
      <c r="D297" s="161" t="s">
        <v>24</v>
      </c>
      <c r="E297" s="262"/>
    </row>
    <row r="298" spans="1:5" ht="25.5">
      <c r="A298" s="20" t="str">
        <f t="shared" ca="1" si="11"/>
        <v>HRE.275</v>
      </c>
      <c r="B298" s="24" t="s">
        <v>1861</v>
      </c>
      <c r="C298" s="161" t="s">
        <v>55</v>
      </c>
      <c r="D298" s="161" t="s">
        <v>24</v>
      </c>
      <c r="E298" s="262"/>
    </row>
    <row r="299" spans="1:5" ht="25.5">
      <c r="A299" s="20" t="str">
        <f t="shared" ca="1" si="11"/>
        <v>HRE.276</v>
      </c>
      <c r="B299" s="27" t="s">
        <v>1862</v>
      </c>
      <c r="C299" s="161" t="s">
        <v>55</v>
      </c>
      <c r="D299" s="161" t="s">
        <v>24</v>
      </c>
      <c r="E299" s="262"/>
    </row>
    <row r="300" spans="1:5">
      <c r="A300" s="20" t="str">
        <f t="shared" ca="1" si="11"/>
        <v>HRE.277</v>
      </c>
      <c r="B300" s="27" t="s">
        <v>1863</v>
      </c>
      <c r="C300" s="161" t="s">
        <v>55</v>
      </c>
      <c r="D300" s="161" t="s">
        <v>24</v>
      </c>
      <c r="E300" s="262"/>
    </row>
    <row r="301" spans="1:5">
      <c r="A301" s="20" t="str">
        <f t="shared" ca="1" si="11"/>
        <v>HRE.278</v>
      </c>
      <c r="B301" s="24" t="s">
        <v>1864</v>
      </c>
      <c r="C301" s="161" t="s">
        <v>55</v>
      </c>
      <c r="D301" s="161" t="s">
        <v>24</v>
      </c>
      <c r="E301" s="262"/>
    </row>
    <row r="302" spans="1:5" ht="38.25">
      <c r="A302" s="20" t="str">
        <f t="shared" ca="1" si="11"/>
        <v>HRE.279</v>
      </c>
      <c r="B302" s="43" t="s">
        <v>1865</v>
      </c>
      <c r="C302" s="161" t="s">
        <v>55</v>
      </c>
      <c r="D302" s="161" t="s">
        <v>24</v>
      </c>
      <c r="E302" s="262"/>
    </row>
    <row r="303" spans="1:5" ht="63.75">
      <c r="A303" s="20" t="str">
        <f t="shared" ca="1" si="11"/>
        <v>HRE.280</v>
      </c>
      <c r="B303" s="24" t="s">
        <v>1866</v>
      </c>
      <c r="C303" s="161" t="s">
        <v>55</v>
      </c>
      <c r="D303" s="161" t="s">
        <v>24</v>
      </c>
      <c r="E303" s="262"/>
    </row>
    <row r="304" spans="1:5" ht="51">
      <c r="A304" s="20" t="str">
        <f t="shared" ca="1" si="11"/>
        <v>HRE.281</v>
      </c>
      <c r="B304" s="24" t="s">
        <v>1867</v>
      </c>
      <c r="C304" s="161" t="s">
        <v>55</v>
      </c>
      <c r="D304" s="161" t="s">
        <v>24</v>
      </c>
      <c r="E304" s="262"/>
    </row>
    <row r="305" spans="1:5" ht="25.5">
      <c r="A305" s="20" t="str">
        <f t="shared" ca="1" si="11"/>
        <v>HRE.282</v>
      </c>
      <c r="B305" s="183" t="s">
        <v>1868</v>
      </c>
      <c r="C305" s="161" t="s">
        <v>55</v>
      </c>
      <c r="D305" s="161" t="s">
        <v>24</v>
      </c>
      <c r="E305" s="262"/>
    </row>
    <row r="306" spans="1:5" ht="38.25">
      <c r="A306" s="20" t="str">
        <f t="shared" ca="1" si="11"/>
        <v>HRE.283</v>
      </c>
      <c r="B306" s="41" t="s">
        <v>1869</v>
      </c>
      <c r="C306" s="161" t="s">
        <v>55</v>
      </c>
      <c r="D306" s="161" t="s">
        <v>24</v>
      </c>
      <c r="E306" s="262"/>
    </row>
    <row r="307" spans="1:5">
      <c r="A307" s="20" t="str">
        <f t="shared" ca="1" si="11"/>
        <v>HRE.284</v>
      </c>
      <c r="B307" s="41" t="s">
        <v>1870</v>
      </c>
      <c r="C307" s="161" t="s">
        <v>55</v>
      </c>
      <c r="D307" s="161" t="s">
        <v>24</v>
      </c>
      <c r="E307" s="262"/>
    </row>
    <row r="308" spans="1:5" ht="42" customHeight="1">
      <c r="A308" s="20" t="str">
        <f t="shared" ca="1" si="11"/>
        <v>HRE.285</v>
      </c>
      <c r="B308" s="78" t="s">
        <v>1871</v>
      </c>
      <c r="C308" s="161" t="s">
        <v>55</v>
      </c>
      <c r="D308" s="161" t="s">
        <v>24</v>
      </c>
      <c r="E308" s="262"/>
    </row>
    <row r="309" spans="1:5" ht="25.5">
      <c r="A309" s="20" t="str">
        <f t="shared" ca="1" si="11"/>
        <v>HRE.286</v>
      </c>
      <c r="B309" s="81" t="s">
        <v>1872</v>
      </c>
      <c r="C309" s="161" t="s">
        <v>824</v>
      </c>
      <c r="D309" s="161" t="s">
        <v>24</v>
      </c>
      <c r="E309" s="262"/>
    </row>
    <row r="310" spans="1:5">
      <c r="A310" s="20" t="str">
        <f t="shared" ca="1" si="11"/>
        <v>HRE.287</v>
      </c>
      <c r="B310" s="79" t="s">
        <v>1873</v>
      </c>
      <c r="C310" s="161" t="s">
        <v>824</v>
      </c>
      <c r="D310" s="161" t="s">
        <v>24</v>
      </c>
      <c r="E310" s="262"/>
    </row>
    <row r="311" spans="1:5" ht="29.25" customHeight="1">
      <c r="A311" s="20" t="str">
        <f t="shared" ca="1" si="11"/>
        <v>HRE.288</v>
      </c>
      <c r="B311" s="83" t="s">
        <v>1874</v>
      </c>
      <c r="C311" s="161" t="s">
        <v>55</v>
      </c>
      <c r="D311" s="161" t="s">
        <v>24</v>
      </c>
      <c r="E311" s="262"/>
    </row>
    <row r="312" spans="1:5">
      <c r="A312" s="20" t="str">
        <f t="shared" ca="1" si="11"/>
        <v>HRE.289</v>
      </c>
      <c r="B312" s="27" t="s">
        <v>1875</v>
      </c>
      <c r="C312" s="161" t="s">
        <v>824</v>
      </c>
      <c r="D312" s="161" t="s">
        <v>24</v>
      </c>
      <c r="E312" s="262"/>
    </row>
    <row r="313" spans="1:5">
      <c r="A313" s="20" t="str">
        <f t="shared" ca="1" si="11"/>
        <v>HRE.290</v>
      </c>
      <c r="B313" s="27" t="s">
        <v>1876</v>
      </c>
      <c r="C313" s="161" t="s">
        <v>824</v>
      </c>
      <c r="D313" s="161" t="s">
        <v>24</v>
      </c>
      <c r="E313" s="262"/>
    </row>
    <row r="314" spans="1:5">
      <c r="A314" s="451" t="s">
        <v>1877</v>
      </c>
      <c r="B314" s="451"/>
      <c r="C314" s="152"/>
      <c r="D314" s="152"/>
      <c r="E314" s="230"/>
    </row>
    <row r="315" spans="1:5">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95" t="s">
        <v>1878</v>
      </c>
      <c r="C315" s="161" t="s">
        <v>824</v>
      </c>
      <c r="D315" s="161" t="s">
        <v>24</v>
      </c>
      <c r="E315" s="262"/>
    </row>
    <row r="316" spans="1:5">
      <c r="A316" s="20" t="str">
        <f t="shared" ca="1" si="12"/>
        <v>HRE.292</v>
      </c>
      <c r="B316" s="295" t="s">
        <v>1879</v>
      </c>
      <c r="C316" s="161" t="s">
        <v>824</v>
      </c>
      <c r="D316" s="161" t="s">
        <v>24</v>
      </c>
      <c r="E316" s="262"/>
    </row>
    <row r="317" spans="1:5">
      <c r="A317" s="20" t="str">
        <f t="shared" ca="1" si="12"/>
        <v>HRE.293</v>
      </c>
      <c r="B317" s="295" t="s">
        <v>122</v>
      </c>
      <c r="C317" s="161" t="s">
        <v>824</v>
      </c>
      <c r="D317" s="161" t="s">
        <v>24</v>
      </c>
      <c r="E317" s="262"/>
    </row>
    <row r="318" spans="1:5">
      <c r="A318" s="20" t="str">
        <f t="shared" ca="1" si="12"/>
        <v>HRE.294</v>
      </c>
      <c r="B318" s="295" t="s">
        <v>1880</v>
      </c>
      <c r="C318" s="161" t="s">
        <v>824</v>
      </c>
      <c r="D318" s="161" t="s">
        <v>24</v>
      </c>
      <c r="E318" s="262"/>
    </row>
    <row r="319" spans="1:5">
      <c r="A319" s="20" t="str">
        <f t="shared" ca="1" si="12"/>
        <v>HRE.295</v>
      </c>
      <c r="B319" s="295" t="s">
        <v>1881</v>
      </c>
      <c r="C319" s="161" t="s">
        <v>824</v>
      </c>
      <c r="D319" s="161" t="s">
        <v>24</v>
      </c>
      <c r="E319" s="262"/>
    </row>
    <row r="320" spans="1:5">
      <c r="A320" s="20" t="str">
        <f t="shared" ca="1" si="12"/>
        <v>HRE.296</v>
      </c>
      <c r="B320" s="295" t="s">
        <v>982</v>
      </c>
      <c r="C320" s="161" t="s">
        <v>824</v>
      </c>
      <c r="D320" s="161" t="s">
        <v>24</v>
      </c>
      <c r="E320" s="262"/>
    </row>
    <row r="321" spans="1:5" ht="25.5">
      <c r="A321" s="20" t="str">
        <f t="shared" ca="1" si="12"/>
        <v>HRE.297</v>
      </c>
      <c r="B321" s="182" t="s">
        <v>1882</v>
      </c>
      <c r="C321" s="161" t="s">
        <v>824</v>
      </c>
      <c r="D321" s="161" t="s">
        <v>24</v>
      </c>
      <c r="E321" s="262"/>
    </row>
    <row r="322" spans="1:5" ht="24" customHeight="1">
      <c r="A322" s="451" t="s">
        <v>1883</v>
      </c>
      <c r="B322" s="451"/>
      <c r="C322" s="152"/>
      <c r="D322" s="152"/>
      <c r="E322" s="230"/>
    </row>
    <row r="323" spans="1:5">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95" t="s">
        <v>1878</v>
      </c>
      <c r="C323" s="161" t="s">
        <v>55</v>
      </c>
      <c r="D323" s="161" t="s">
        <v>24</v>
      </c>
      <c r="E323" s="262"/>
    </row>
    <row r="324" spans="1:5">
      <c r="A324" s="20" t="str">
        <f t="shared" ca="1" si="13"/>
        <v>HRE.299</v>
      </c>
      <c r="B324" s="295" t="s">
        <v>1879</v>
      </c>
      <c r="C324" s="161" t="s">
        <v>55</v>
      </c>
      <c r="D324" s="161" t="s">
        <v>24</v>
      </c>
      <c r="E324" s="262"/>
    </row>
    <row r="325" spans="1:5">
      <c r="A325" s="20" t="str">
        <f t="shared" ca="1" si="13"/>
        <v>HRE.300</v>
      </c>
      <c r="B325" s="295" t="s">
        <v>122</v>
      </c>
      <c r="C325" s="161" t="s">
        <v>55</v>
      </c>
      <c r="D325" s="161" t="s">
        <v>24</v>
      </c>
      <c r="E325" s="262"/>
    </row>
    <row r="326" spans="1:5">
      <c r="A326" s="20" t="str">
        <f t="shared" ca="1" si="13"/>
        <v>HRE.301</v>
      </c>
      <c r="B326" s="295" t="s">
        <v>1880</v>
      </c>
      <c r="C326" s="161" t="s">
        <v>55</v>
      </c>
      <c r="D326" s="161" t="s">
        <v>24</v>
      </c>
      <c r="E326" s="262"/>
    </row>
    <row r="327" spans="1:5">
      <c r="A327" s="20" t="str">
        <f t="shared" ca="1" si="13"/>
        <v>HRE.302</v>
      </c>
      <c r="B327" s="295" t="s">
        <v>1884</v>
      </c>
      <c r="C327" s="161" t="s">
        <v>55</v>
      </c>
      <c r="D327" s="161" t="s">
        <v>24</v>
      </c>
      <c r="E327" s="262"/>
    </row>
    <row r="328" spans="1:5">
      <c r="A328" s="20" t="str">
        <f t="shared" ca="1" si="13"/>
        <v>HRE.303</v>
      </c>
      <c r="B328" s="295" t="s">
        <v>982</v>
      </c>
      <c r="C328" s="161" t="s">
        <v>55</v>
      </c>
      <c r="D328" s="161" t="s">
        <v>24</v>
      </c>
      <c r="E328" s="262"/>
    </row>
    <row r="329" spans="1:5">
      <c r="A329" s="449" t="s">
        <v>1885</v>
      </c>
      <c r="B329" s="449"/>
      <c r="C329" s="161"/>
      <c r="D329" s="161" t="s">
        <v>24</v>
      </c>
      <c r="E329" s="262"/>
    </row>
    <row r="330" spans="1:5" ht="25.5">
      <c r="A330" s="20" t="str">
        <f t="shared" ref="A330:A342" ca="1" si="14">IF(ISNUMBER(VALUE(RIGHT(INDIRECT(ADDRESS(ROW()-1,COLUMN())),1))),("HRE."&amp;RIGHT(INDIRECT(ADDRESS(ROW()-1,COLUMN())),LEN(INDIRECT(ADDRESS(ROW()-1,COLUMN())))-FIND(".",INDIRECT(ADDRESS(ROW()-1,COLUMN()))))+1),("HRE."&amp;RIGHT(INDIRECT(ADDRESS(ROW()-2,COLUMN())),LEN(INDIRECT(ADDRESS(ROW()-2,COLUMN())))-FIND(".",INDIRECT(ADDRESS(ROW()-2,COLUMN()))))+1))</f>
        <v>HRE.304</v>
      </c>
      <c r="B330" s="294" t="s">
        <v>1886</v>
      </c>
      <c r="C330" s="161" t="s">
        <v>55</v>
      </c>
      <c r="D330" s="161" t="s">
        <v>24</v>
      </c>
      <c r="E330" s="262"/>
    </row>
    <row r="331" spans="1:5">
      <c r="A331" s="20" t="str">
        <f t="shared" ca="1" si="14"/>
        <v>HRE.305</v>
      </c>
      <c r="B331" s="294" t="s">
        <v>1887</v>
      </c>
      <c r="C331" s="161" t="s">
        <v>55</v>
      </c>
      <c r="D331" s="161" t="s">
        <v>24</v>
      </c>
      <c r="E331" s="262"/>
    </row>
    <row r="332" spans="1:5" ht="25.5">
      <c r="A332" s="20" t="str">
        <f t="shared" ca="1" si="14"/>
        <v>HRE.306</v>
      </c>
      <c r="B332" s="294" t="s">
        <v>1888</v>
      </c>
      <c r="C332" s="161" t="s">
        <v>55</v>
      </c>
      <c r="D332" s="161" t="s">
        <v>24</v>
      </c>
      <c r="E332" s="262"/>
    </row>
    <row r="333" spans="1:5" ht="18.75" customHeight="1">
      <c r="A333" s="20" t="str">
        <f t="shared" ca="1" si="14"/>
        <v>HRE.307</v>
      </c>
      <c r="B333" s="294" t="s">
        <v>1889</v>
      </c>
      <c r="C333" s="161" t="s">
        <v>55</v>
      </c>
      <c r="D333" s="161" t="s">
        <v>24</v>
      </c>
      <c r="E333" s="262"/>
    </row>
    <row r="334" spans="1:5" ht="38.25">
      <c r="A334" s="20" t="str">
        <f t="shared" ca="1" si="14"/>
        <v>HRE.308</v>
      </c>
      <c r="B334" s="294" t="s">
        <v>1890</v>
      </c>
      <c r="C334" s="161" t="s">
        <v>824</v>
      </c>
      <c r="D334" s="161" t="s">
        <v>24</v>
      </c>
      <c r="E334" s="262"/>
    </row>
    <row r="335" spans="1:5" ht="18.75" customHeight="1">
      <c r="A335" s="20" t="str">
        <f t="shared" ca="1" si="14"/>
        <v>HRE.309</v>
      </c>
      <c r="B335" s="294" t="s">
        <v>1891</v>
      </c>
      <c r="C335" s="161" t="s">
        <v>824</v>
      </c>
      <c r="D335" s="161" t="s">
        <v>24</v>
      </c>
      <c r="E335" s="262"/>
    </row>
    <row r="336" spans="1:5">
      <c r="A336" s="20" t="str">
        <f t="shared" ca="1" si="14"/>
        <v>HRE.310</v>
      </c>
      <c r="B336" s="294" t="s">
        <v>1892</v>
      </c>
      <c r="C336" s="161" t="s">
        <v>824</v>
      </c>
      <c r="D336" s="161" t="s">
        <v>24</v>
      </c>
      <c r="E336" s="262"/>
    </row>
    <row r="337" spans="1:5">
      <c r="A337" s="20" t="str">
        <f t="shared" ca="1" si="14"/>
        <v>HRE.311</v>
      </c>
      <c r="B337" s="294" t="s">
        <v>1893</v>
      </c>
      <c r="C337" s="161" t="s">
        <v>55</v>
      </c>
      <c r="D337" s="161" t="s">
        <v>24</v>
      </c>
      <c r="E337" s="262"/>
    </row>
    <row r="338" spans="1:5">
      <c r="A338" s="20" t="str">
        <f t="shared" ca="1" si="14"/>
        <v>HRE.312</v>
      </c>
      <c r="B338" s="294" t="s">
        <v>1894</v>
      </c>
      <c r="C338" s="161" t="s">
        <v>55</v>
      </c>
      <c r="D338" s="161" t="s">
        <v>24</v>
      </c>
      <c r="E338" s="262"/>
    </row>
    <row r="339" spans="1:5">
      <c r="A339" s="20" t="str">
        <f t="shared" ca="1" si="14"/>
        <v>HRE.313</v>
      </c>
      <c r="B339" s="294" t="s">
        <v>1895</v>
      </c>
      <c r="C339" s="161" t="s">
        <v>55</v>
      </c>
      <c r="D339" s="161" t="s">
        <v>24</v>
      </c>
      <c r="E339" s="262"/>
    </row>
    <row r="340" spans="1:5">
      <c r="A340" s="20" t="str">
        <f t="shared" ca="1" si="14"/>
        <v>HRE.314</v>
      </c>
      <c r="B340" s="294" t="s">
        <v>1896</v>
      </c>
      <c r="C340" s="161" t="s">
        <v>55</v>
      </c>
      <c r="D340" s="161" t="s">
        <v>24</v>
      </c>
      <c r="E340" s="262"/>
    </row>
    <row r="341" spans="1:5" ht="25.5">
      <c r="A341" s="20" t="str">
        <f t="shared" ca="1" si="14"/>
        <v>HRE.315</v>
      </c>
      <c r="B341" s="294" t="s">
        <v>1897</v>
      </c>
      <c r="C341" s="161" t="s">
        <v>55</v>
      </c>
      <c r="D341" s="161" t="s">
        <v>24</v>
      </c>
      <c r="E341" s="262"/>
    </row>
    <row r="342" spans="1:5">
      <c r="A342" s="20" t="str">
        <f t="shared" ca="1" si="14"/>
        <v>HRE.316</v>
      </c>
      <c r="B342" s="294" t="s">
        <v>1898</v>
      </c>
      <c r="C342" s="161" t="s">
        <v>55</v>
      </c>
      <c r="D342" s="161" t="s">
        <v>24</v>
      </c>
      <c r="E342" s="262"/>
    </row>
  </sheetData>
  <sheetProtection formatCells="0" formatColumns="0" formatRows="0" selectLockedCells="1" sort="0"/>
  <mergeCells count="19">
    <mergeCell ref="A45:B45"/>
    <mergeCell ref="A101:B101"/>
    <mergeCell ref="A123:B123"/>
    <mergeCell ref="A135:B135"/>
    <mergeCell ref="A329:B329"/>
    <mergeCell ref="A188:B188"/>
    <mergeCell ref="A240:B240"/>
    <mergeCell ref="A270:B270"/>
    <mergeCell ref="A314:B314"/>
    <mergeCell ref="A322:B322"/>
    <mergeCell ref="A35:B35"/>
    <mergeCell ref="A7:E7"/>
    <mergeCell ref="A14:B14"/>
    <mergeCell ref="A21:B21"/>
    <mergeCell ref="C2:E2"/>
    <mergeCell ref="C3:E3"/>
    <mergeCell ref="C4:E4"/>
    <mergeCell ref="C5:E5"/>
    <mergeCell ref="C6:E6"/>
  </mergeCells>
  <phoneticPr fontId="36" type="noConversion"/>
  <conditionalFormatting sqref="B3">
    <cfRule type="duplicateValues" dxfId="28" priority="1"/>
  </conditionalFormatting>
  <conditionalFormatting sqref="B4:B6">
    <cfRule type="duplicateValues" dxfId="27"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1" manualBreakCount="1">
    <brk id="3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F292"/>
  <sheetViews>
    <sheetView topLeftCell="A272" zoomScaleNormal="100" zoomScaleSheetLayoutView="100" workbookViewId="0">
      <selection activeCell="B277" sqref="B277"/>
    </sheetView>
  </sheetViews>
  <sheetFormatPr defaultColWidth="9.125" defaultRowHeight="13.5"/>
  <cols>
    <col min="1" max="1" width="9.5" style="31" customWidth="1"/>
    <col min="2" max="2" width="60.5" style="12" customWidth="1"/>
    <col min="3" max="4" width="11.5" style="39" customWidth="1"/>
    <col min="5" max="5" width="40.5" style="12" customWidth="1"/>
    <col min="6" max="6" width="10.875" style="74" customWidth="1"/>
    <col min="7" max="16384" width="9.125" style="12"/>
  </cols>
  <sheetData>
    <row r="1" spans="1:6" customFormat="1">
      <c r="A1" s="308" t="s">
        <v>21</v>
      </c>
      <c r="B1" s="308" t="s">
        <v>22</v>
      </c>
      <c r="C1" s="309" t="s">
        <v>23</v>
      </c>
      <c r="D1" s="309"/>
      <c r="E1" s="309"/>
    </row>
    <row r="2" spans="1:6" customFormat="1" ht="51.4">
      <c r="A2" s="310" t="s">
        <v>24</v>
      </c>
      <c r="B2" s="311" t="s">
        <v>39</v>
      </c>
      <c r="C2" s="422" t="s">
        <v>40</v>
      </c>
      <c r="D2" s="422"/>
      <c r="E2" s="422"/>
    </row>
    <row r="3" spans="1:6" customFormat="1" ht="39">
      <c r="A3" s="310" t="s">
        <v>27</v>
      </c>
      <c r="B3" s="338" t="s">
        <v>253</v>
      </c>
      <c r="C3" s="422" t="s">
        <v>42</v>
      </c>
      <c r="D3" s="422"/>
      <c r="E3" s="422"/>
    </row>
    <row r="4" spans="1:6" customFormat="1" ht="58.5" customHeight="1">
      <c r="A4" s="310" t="s">
        <v>30</v>
      </c>
      <c r="B4" s="307" t="s">
        <v>43</v>
      </c>
      <c r="C4" s="422" t="s">
        <v>44</v>
      </c>
      <c r="D4" s="422"/>
      <c r="E4" s="422"/>
    </row>
    <row r="5" spans="1:6" ht="78.599999999999994" customHeight="1">
      <c r="A5" s="310" t="s">
        <v>33</v>
      </c>
      <c r="B5" s="307" t="s">
        <v>45</v>
      </c>
      <c r="C5" s="422" t="s">
        <v>46</v>
      </c>
      <c r="D5" s="422"/>
      <c r="E5" s="422"/>
      <c r="F5" s="12"/>
    </row>
    <row r="6" spans="1:6">
      <c r="A6" s="310" t="s">
        <v>36</v>
      </c>
      <c r="B6" s="307" t="s">
        <v>37</v>
      </c>
      <c r="C6" s="422" t="s">
        <v>38</v>
      </c>
      <c r="D6" s="422"/>
      <c r="E6" s="422"/>
      <c r="F6" s="12"/>
    </row>
    <row r="7" spans="1:6" ht="15">
      <c r="A7" s="443" t="s">
        <v>1899</v>
      </c>
      <c r="B7" s="443"/>
      <c r="C7" s="443"/>
      <c r="D7" s="443"/>
      <c r="E7" s="443"/>
    </row>
    <row r="8" spans="1:6" s="39" customFormat="1" ht="27.75">
      <c r="A8" s="72" t="s">
        <v>47</v>
      </c>
      <c r="B8" s="72" t="s">
        <v>255</v>
      </c>
      <c r="C8" s="72" t="s">
        <v>49</v>
      </c>
      <c r="D8" s="72" t="s">
        <v>50</v>
      </c>
      <c r="E8" s="72" t="s">
        <v>51</v>
      </c>
      <c r="F8" s="186"/>
    </row>
    <row r="9" spans="1:6">
      <c r="A9" s="232" t="s">
        <v>256</v>
      </c>
      <c r="B9" s="233"/>
      <c r="C9" s="233"/>
      <c r="D9" s="233"/>
      <c r="E9" s="234"/>
    </row>
    <row r="10" spans="1:6" ht="38.25">
      <c r="A10" s="20" t="s">
        <v>1900</v>
      </c>
      <c r="B10" s="54" t="s">
        <v>1901</v>
      </c>
      <c r="C10" s="152" t="s">
        <v>55</v>
      </c>
      <c r="D10" s="152" t="s">
        <v>24</v>
      </c>
      <c r="E10" s="238"/>
    </row>
    <row r="11" spans="1:6" ht="25.5">
      <c r="A11" s="20" t="s">
        <v>1902</v>
      </c>
      <c r="B11" s="79" t="s">
        <v>1576</v>
      </c>
      <c r="C11" s="152" t="s">
        <v>55</v>
      </c>
      <c r="D11" s="152" t="s">
        <v>24</v>
      </c>
      <c r="E11" s="163"/>
    </row>
    <row r="12" spans="1:6" ht="29.25" customHeight="1">
      <c r="A12" s="20" t="s">
        <v>1903</v>
      </c>
      <c r="B12" s="79" t="s">
        <v>1904</v>
      </c>
      <c r="C12" s="152" t="s">
        <v>824</v>
      </c>
      <c r="D12" s="152" t="s">
        <v>24</v>
      </c>
      <c r="E12" s="163"/>
    </row>
    <row r="13" spans="1:6">
      <c r="A13" s="454" t="s">
        <v>1905</v>
      </c>
      <c r="B13" s="454"/>
      <c r="C13" s="152"/>
      <c r="D13" s="152"/>
      <c r="E13" s="159"/>
    </row>
    <row r="14" spans="1:6">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79" t="s">
        <v>1906</v>
      </c>
      <c r="C14" s="152" t="s">
        <v>55</v>
      </c>
      <c r="D14" s="152" t="s">
        <v>24</v>
      </c>
      <c r="E14" s="159"/>
    </row>
    <row r="15" spans="1:6">
      <c r="A15" s="20" t="str">
        <f t="shared" ca="1" si="0"/>
        <v>REC.5</v>
      </c>
      <c r="B15" s="301" t="s">
        <v>123</v>
      </c>
      <c r="C15" s="152" t="s">
        <v>55</v>
      </c>
      <c r="D15" s="152" t="s">
        <v>24</v>
      </c>
      <c r="E15" s="159"/>
    </row>
    <row r="16" spans="1:6">
      <c r="A16" s="20" t="str">
        <f t="shared" ca="1" si="0"/>
        <v>REC.6</v>
      </c>
      <c r="B16" s="301" t="s">
        <v>1907</v>
      </c>
      <c r="C16" s="152" t="s">
        <v>55</v>
      </c>
      <c r="D16" s="152" t="s">
        <v>24</v>
      </c>
      <c r="E16" s="159"/>
    </row>
    <row r="17" spans="1:5">
      <c r="A17" s="20" t="str">
        <f t="shared" ca="1" si="0"/>
        <v>REC.7</v>
      </c>
      <c r="B17" s="301" t="s">
        <v>1908</v>
      </c>
      <c r="C17" s="152" t="s">
        <v>55</v>
      </c>
      <c r="D17" s="152" t="s">
        <v>24</v>
      </c>
      <c r="E17" s="159"/>
    </row>
    <row r="18" spans="1:5">
      <c r="A18" s="20" t="str">
        <f t="shared" ca="1" si="0"/>
        <v>REC.8</v>
      </c>
      <c r="B18" s="279" t="s">
        <v>1909</v>
      </c>
      <c r="C18" s="152" t="s">
        <v>55</v>
      </c>
      <c r="D18" s="152" t="s">
        <v>24</v>
      </c>
      <c r="E18" s="159"/>
    </row>
    <row r="19" spans="1:5">
      <c r="A19" s="20" t="str">
        <f t="shared" ca="1" si="0"/>
        <v>REC.9</v>
      </c>
      <c r="B19" s="301" t="s">
        <v>1910</v>
      </c>
      <c r="C19" s="152" t="s">
        <v>55</v>
      </c>
      <c r="D19" s="152" t="s">
        <v>24</v>
      </c>
      <c r="E19" s="159"/>
    </row>
    <row r="20" spans="1:5">
      <c r="A20" s="20" t="str">
        <f t="shared" ca="1" si="0"/>
        <v>REC.10</v>
      </c>
      <c r="B20" s="301" t="s">
        <v>1911</v>
      </c>
      <c r="C20" s="152" t="s">
        <v>55</v>
      </c>
      <c r="D20" s="152" t="s">
        <v>24</v>
      </c>
      <c r="E20" s="159"/>
    </row>
    <row r="21" spans="1:5">
      <c r="A21" s="20" t="str">
        <f t="shared" ca="1" si="0"/>
        <v>REC.11</v>
      </c>
      <c r="B21" s="301" t="s">
        <v>1912</v>
      </c>
      <c r="C21" s="152" t="s">
        <v>55</v>
      </c>
      <c r="D21" s="152" t="s">
        <v>24</v>
      </c>
      <c r="E21" s="159"/>
    </row>
    <row r="22" spans="1:5">
      <c r="A22" s="20" t="str">
        <f t="shared" ca="1" si="0"/>
        <v>REC.12</v>
      </c>
      <c r="B22" s="301" t="s">
        <v>1913</v>
      </c>
      <c r="C22" s="152" t="s">
        <v>55</v>
      </c>
      <c r="D22" s="152" t="s">
        <v>24</v>
      </c>
      <c r="E22" s="159"/>
    </row>
    <row r="23" spans="1:5">
      <c r="A23" s="20" t="str">
        <f t="shared" ca="1" si="0"/>
        <v>REC.13</v>
      </c>
      <c r="B23" s="301" t="s">
        <v>1914</v>
      </c>
      <c r="C23" s="152" t="s">
        <v>55</v>
      </c>
      <c r="D23" s="152" t="s">
        <v>24</v>
      </c>
      <c r="E23" s="159"/>
    </row>
    <row r="24" spans="1:5">
      <c r="A24" s="20" t="str">
        <f t="shared" ca="1" si="0"/>
        <v>REC.14</v>
      </c>
      <c r="B24" s="301" t="s">
        <v>1915</v>
      </c>
      <c r="C24" s="152" t="s">
        <v>55</v>
      </c>
      <c r="D24" s="152" t="s">
        <v>24</v>
      </c>
      <c r="E24" s="159"/>
    </row>
    <row r="25" spans="1:5">
      <c r="A25" s="20" t="str">
        <f t="shared" ca="1" si="0"/>
        <v>REC.15</v>
      </c>
      <c r="B25" s="301" t="s">
        <v>1916</v>
      </c>
      <c r="C25" s="152" t="s">
        <v>55</v>
      </c>
      <c r="D25" s="152" t="s">
        <v>24</v>
      </c>
      <c r="E25" s="159"/>
    </row>
    <row r="26" spans="1:5">
      <c r="A26" s="20" t="str">
        <f t="shared" ca="1" si="0"/>
        <v>REC.16</v>
      </c>
      <c r="B26" s="279" t="s">
        <v>1917</v>
      </c>
      <c r="C26" s="152" t="s">
        <v>55</v>
      </c>
      <c r="D26" s="152" t="s">
        <v>24</v>
      </c>
      <c r="E26" s="159"/>
    </row>
    <row r="27" spans="1:5">
      <c r="A27" s="20" t="str">
        <f t="shared" ca="1" si="0"/>
        <v>REC.17</v>
      </c>
      <c r="B27" s="279" t="s">
        <v>1918</v>
      </c>
      <c r="C27" s="152" t="s">
        <v>55</v>
      </c>
      <c r="D27" s="152" t="s">
        <v>24</v>
      </c>
      <c r="E27" s="159"/>
    </row>
    <row r="28" spans="1:5">
      <c r="A28" s="20" t="str">
        <f t="shared" ca="1" si="0"/>
        <v>REC.18</v>
      </c>
      <c r="B28" s="279" t="s">
        <v>1919</v>
      </c>
      <c r="C28" s="152" t="s">
        <v>55</v>
      </c>
      <c r="D28" s="152" t="s">
        <v>24</v>
      </c>
      <c r="E28" s="159"/>
    </row>
    <row r="29" spans="1:5" ht="25.5">
      <c r="A29" s="20" t="str">
        <f t="shared" ca="1" si="0"/>
        <v>REC.19</v>
      </c>
      <c r="B29" s="279" t="s">
        <v>1920</v>
      </c>
      <c r="C29" s="152" t="s">
        <v>55</v>
      </c>
      <c r="D29" s="152" t="s">
        <v>24</v>
      </c>
      <c r="E29" s="84"/>
    </row>
    <row r="30" spans="1:5">
      <c r="A30" s="20" t="str">
        <f t="shared" ca="1" si="0"/>
        <v>REC.20</v>
      </c>
      <c r="B30" s="301" t="s">
        <v>1921</v>
      </c>
      <c r="C30" s="152" t="s">
        <v>55</v>
      </c>
      <c r="D30" s="152" t="s">
        <v>24</v>
      </c>
      <c r="E30" s="159"/>
    </row>
    <row r="31" spans="1:5">
      <c r="A31" s="20" t="str">
        <f t="shared" ca="1" si="0"/>
        <v>REC.21</v>
      </c>
      <c r="B31" s="279" t="s">
        <v>1922</v>
      </c>
      <c r="C31" s="152" t="s">
        <v>55</v>
      </c>
      <c r="D31" s="152" t="s">
        <v>24</v>
      </c>
      <c r="E31" s="159"/>
    </row>
    <row r="32" spans="1:5">
      <c r="A32" s="20" t="str">
        <f t="shared" ca="1" si="0"/>
        <v>REC.22</v>
      </c>
      <c r="B32" s="279" t="s">
        <v>1923</v>
      </c>
      <c r="C32" s="152" t="s">
        <v>55</v>
      </c>
      <c r="D32" s="152" t="s">
        <v>24</v>
      </c>
      <c r="E32" s="159"/>
    </row>
    <row r="33" spans="1:6">
      <c r="A33" s="20" t="str">
        <f t="shared" ca="1" si="0"/>
        <v>REC.23</v>
      </c>
      <c r="B33" s="301" t="s">
        <v>1924</v>
      </c>
      <c r="C33" s="152" t="s">
        <v>55</v>
      </c>
      <c r="D33" s="152" t="s">
        <v>24</v>
      </c>
      <c r="E33" s="159"/>
    </row>
    <row r="34" spans="1:6">
      <c r="A34" s="20" t="str">
        <f t="shared" ca="1" si="0"/>
        <v>REC.24</v>
      </c>
      <c r="B34" s="301" t="s">
        <v>1925</v>
      </c>
      <c r="C34" s="152" t="s">
        <v>824</v>
      </c>
      <c r="D34" s="152" t="s">
        <v>24</v>
      </c>
      <c r="E34" s="159"/>
    </row>
    <row r="35" spans="1:6">
      <c r="A35" s="20" t="str">
        <f t="shared" ca="1" si="0"/>
        <v>REC.25</v>
      </c>
      <c r="B35" s="301" t="s">
        <v>1926</v>
      </c>
      <c r="C35" s="152" t="s">
        <v>824</v>
      </c>
      <c r="D35" s="152" t="s">
        <v>24</v>
      </c>
      <c r="E35" s="159"/>
    </row>
    <row r="36" spans="1:6">
      <c r="A36" s="20" t="str">
        <f t="shared" ca="1" si="0"/>
        <v>REC.26</v>
      </c>
      <c r="B36" s="301" t="s">
        <v>1927</v>
      </c>
      <c r="C36" s="152" t="s">
        <v>824</v>
      </c>
      <c r="D36" s="152" t="s">
        <v>24</v>
      </c>
      <c r="E36" s="159"/>
      <c r="F36" s="12"/>
    </row>
    <row r="37" spans="1:6">
      <c r="A37" s="20" t="str">
        <f t="shared" ca="1" si="0"/>
        <v>REC.27</v>
      </c>
      <c r="B37" s="279" t="s">
        <v>1928</v>
      </c>
      <c r="C37" s="152" t="s">
        <v>824</v>
      </c>
      <c r="D37" s="152" t="s">
        <v>24</v>
      </c>
      <c r="E37" s="159"/>
      <c r="F37" s="12"/>
    </row>
    <row r="38" spans="1:6">
      <c r="A38" s="20" t="str">
        <f t="shared" ca="1" si="0"/>
        <v>REC.28</v>
      </c>
      <c r="B38" s="279" t="s">
        <v>1828</v>
      </c>
      <c r="C38" s="152" t="s">
        <v>824</v>
      </c>
      <c r="D38" s="152" t="s">
        <v>24</v>
      </c>
      <c r="E38" s="159"/>
    </row>
    <row r="39" spans="1:6" ht="38.25">
      <c r="A39" s="20" t="str">
        <f t="shared" ca="1" si="0"/>
        <v>REC.29</v>
      </c>
      <c r="B39" s="21" t="s">
        <v>1929</v>
      </c>
      <c r="C39" s="152" t="s">
        <v>55</v>
      </c>
      <c r="D39" s="152" t="s">
        <v>24</v>
      </c>
      <c r="E39" s="159"/>
    </row>
    <row r="40" spans="1:6" ht="25.5">
      <c r="A40" s="20" t="str">
        <f t="shared" ca="1" si="0"/>
        <v>REC.30</v>
      </c>
      <c r="B40" s="21" t="s">
        <v>1930</v>
      </c>
      <c r="C40" s="152" t="s">
        <v>55</v>
      </c>
      <c r="D40" s="152" t="s">
        <v>24</v>
      </c>
      <c r="E40" s="159"/>
    </row>
    <row r="41" spans="1:6" ht="25.5">
      <c r="A41" s="20" t="str">
        <f t="shared" ca="1" si="0"/>
        <v>REC.31</v>
      </c>
      <c r="B41" s="148" t="s">
        <v>1931</v>
      </c>
      <c r="C41" s="152" t="s">
        <v>55</v>
      </c>
      <c r="D41" s="152" t="s">
        <v>24</v>
      </c>
      <c r="E41" s="171"/>
      <c r="F41" s="49"/>
    </row>
    <row r="42" spans="1:6" ht="25.5">
      <c r="A42" s="20" t="str">
        <f t="shared" ca="1" si="0"/>
        <v>REC.32</v>
      </c>
      <c r="B42" s="24" t="s">
        <v>1932</v>
      </c>
      <c r="C42" s="152" t="s">
        <v>55</v>
      </c>
      <c r="D42" s="152" t="s">
        <v>24</v>
      </c>
      <c r="E42" s="84"/>
    </row>
    <row r="43" spans="1:6" ht="25.5">
      <c r="A43" s="20" t="str">
        <f t="shared" ca="1" si="0"/>
        <v>REC.33</v>
      </c>
      <c r="B43" s="148" t="s">
        <v>1933</v>
      </c>
      <c r="C43" s="152" t="s">
        <v>824</v>
      </c>
      <c r="D43" s="152" t="s">
        <v>24</v>
      </c>
      <c r="E43" s="84"/>
    </row>
    <row r="44" spans="1:6" ht="51">
      <c r="A44" s="20" t="str">
        <f t="shared" ca="1" si="0"/>
        <v>REC.34</v>
      </c>
      <c r="B44" s="148" t="s">
        <v>1934</v>
      </c>
      <c r="C44" s="152" t="s">
        <v>55</v>
      </c>
      <c r="D44" s="152" t="s">
        <v>24</v>
      </c>
      <c r="E44" s="84"/>
    </row>
    <row r="45" spans="1:6" ht="38.25">
      <c r="A45" s="20" t="str">
        <f t="shared" ca="1" si="0"/>
        <v>REC.35</v>
      </c>
      <c r="B45" s="21" t="s">
        <v>1935</v>
      </c>
      <c r="C45" s="152" t="s">
        <v>824</v>
      </c>
      <c r="D45" s="152" t="s">
        <v>24</v>
      </c>
      <c r="E45" s="171"/>
    </row>
    <row r="46" spans="1:6" ht="25.5">
      <c r="A46" s="20" t="str">
        <f t="shared" ca="1" si="0"/>
        <v>REC.36</v>
      </c>
      <c r="B46" s="24" t="s">
        <v>1936</v>
      </c>
      <c r="C46" s="152" t="s">
        <v>824</v>
      </c>
      <c r="D46" s="152" t="s">
        <v>24</v>
      </c>
      <c r="E46" s="159"/>
    </row>
    <row r="47" spans="1:6" ht="25.5">
      <c r="A47" s="20" t="str">
        <f t="shared" ca="1" si="0"/>
        <v>REC.37</v>
      </c>
      <c r="B47" s="24" t="s">
        <v>1937</v>
      </c>
      <c r="C47" s="152" t="s">
        <v>824</v>
      </c>
      <c r="D47" s="152" t="s">
        <v>24</v>
      </c>
      <c r="E47" s="159"/>
    </row>
    <row r="48" spans="1:6" ht="27.6" customHeight="1">
      <c r="A48" s="442" t="s">
        <v>1938</v>
      </c>
      <c r="B48" s="442"/>
      <c r="C48" s="187"/>
      <c r="D48" s="187"/>
      <c r="E48" s="187"/>
    </row>
    <row r="49" spans="1:5">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79" t="s">
        <v>1939</v>
      </c>
      <c r="C49" s="152" t="s">
        <v>55</v>
      </c>
      <c r="D49" s="152" t="s">
        <v>24</v>
      </c>
      <c r="E49" s="159"/>
    </row>
    <row r="50" spans="1:5">
      <c r="A50" s="20" t="str">
        <f t="shared" ca="1" si="1"/>
        <v>REC.39</v>
      </c>
      <c r="B50" s="279" t="s">
        <v>1940</v>
      </c>
      <c r="C50" s="152" t="s">
        <v>55</v>
      </c>
      <c r="D50" s="152" t="s">
        <v>24</v>
      </c>
      <c r="E50" s="159"/>
    </row>
    <row r="51" spans="1:5">
      <c r="A51" s="20" t="str">
        <f t="shared" ca="1" si="1"/>
        <v>REC.40</v>
      </c>
      <c r="B51" s="279" t="s">
        <v>1941</v>
      </c>
      <c r="C51" s="152" t="s">
        <v>55</v>
      </c>
      <c r="D51" s="152" t="s">
        <v>24</v>
      </c>
      <c r="E51" s="159"/>
    </row>
    <row r="52" spans="1:5">
      <c r="A52" s="20" t="str">
        <f t="shared" ca="1" si="1"/>
        <v>REC.41</v>
      </c>
      <c r="B52" s="279" t="s">
        <v>1942</v>
      </c>
      <c r="C52" s="152" t="s">
        <v>55</v>
      </c>
      <c r="D52" s="152" t="s">
        <v>24</v>
      </c>
      <c r="E52" s="159"/>
    </row>
    <row r="53" spans="1:5">
      <c r="A53" s="20" t="str">
        <f t="shared" ca="1" si="1"/>
        <v>REC.42</v>
      </c>
      <c r="B53" s="279" t="s">
        <v>1674</v>
      </c>
      <c r="C53" s="152" t="s">
        <v>824</v>
      </c>
      <c r="D53" s="152" t="s">
        <v>24</v>
      </c>
      <c r="E53" s="159"/>
    </row>
    <row r="54" spans="1:5" ht="25.5">
      <c r="A54" s="20" t="str">
        <f t="shared" ca="1" si="1"/>
        <v>REC.43</v>
      </c>
      <c r="B54" s="148" t="s">
        <v>1943</v>
      </c>
      <c r="C54" s="152" t="s">
        <v>824</v>
      </c>
      <c r="D54" s="152" t="s">
        <v>24</v>
      </c>
      <c r="E54" s="159"/>
    </row>
    <row r="55" spans="1:5" ht="25.5">
      <c r="A55" s="20" t="str">
        <f t="shared" ca="1" si="1"/>
        <v>REC.44</v>
      </c>
      <c r="B55" s="148" t="s">
        <v>1944</v>
      </c>
      <c r="C55" s="152" t="s">
        <v>55</v>
      </c>
      <c r="D55" s="152" t="s">
        <v>24</v>
      </c>
      <c r="E55" s="159"/>
    </row>
    <row r="56" spans="1:5">
      <c r="A56" s="20" t="str">
        <f t="shared" ca="1" si="1"/>
        <v>REC.45</v>
      </c>
      <c r="B56" s="148" t="s">
        <v>1945</v>
      </c>
      <c r="C56" s="152" t="s">
        <v>55</v>
      </c>
      <c r="D56" s="152" t="s">
        <v>24</v>
      </c>
      <c r="E56" s="159"/>
    </row>
    <row r="57" spans="1:5" ht="15" customHeight="1">
      <c r="A57" s="20" t="str">
        <f t="shared" ca="1" si="1"/>
        <v>REC.46</v>
      </c>
      <c r="B57" s="24" t="s">
        <v>1946</v>
      </c>
      <c r="C57" s="152" t="s">
        <v>55</v>
      </c>
      <c r="D57" s="152" t="s">
        <v>24</v>
      </c>
      <c r="E57" s="159"/>
    </row>
    <row r="58" spans="1:5" ht="38.25">
      <c r="A58" s="20" t="str">
        <f t="shared" ca="1" si="1"/>
        <v>REC.47</v>
      </c>
      <c r="B58" s="148" t="s">
        <v>1947</v>
      </c>
      <c r="C58" s="152" t="s">
        <v>55</v>
      </c>
      <c r="D58" s="152" t="s">
        <v>24</v>
      </c>
      <c r="E58" s="159"/>
    </row>
    <row r="59" spans="1:5" ht="25.5">
      <c r="A59" s="20" t="str">
        <f t="shared" ca="1" si="1"/>
        <v>REC.48</v>
      </c>
      <c r="B59" s="24" t="s">
        <v>1948</v>
      </c>
      <c r="C59" s="152" t="s">
        <v>55</v>
      </c>
      <c r="D59" s="152" t="s">
        <v>24</v>
      </c>
      <c r="E59" s="159"/>
    </row>
    <row r="60" spans="1:5" ht="25.5">
      <c r="A60" s="20" t="str">
        <f t="shared" ca="1" si="1"/>
        <v>REC.49</v>
      </c>
      <c r="B60" s="148" t="s">
        <v>1949</v>
      </c>
      <c r="C60" s="152" t="s">
        <v>55</v>
      </c>
      <c r="D60" s="152" t="s">
        <v>24</v>
      </c>
      <c r="E60" s="159"/>
    </row>
    <row r="61" spans="1:5" ht="38.25">
      <c r="A61" s="20" t="str">
        <f t="shared" ca="1" si="1"/>
        <v>REC.50</v>
      </c>
      <c r="B61" s="148" t="s">
        <v>1950</v>
      </c>
      <c r="C61" s="152" t="s">
        <v>824</v>
      </c>
      <c r="D61" s="152" t="s">
        <v>24</v>
      </c>
      <c r="E61" s="159"/>
    </row>
    <row r="62" spans="1:5">
      <c r="A62" s="20" t="str">
        <f t="shared" ca="1" si="1"/>
        <v>REC.51</v>
      </c>
      <c r="B62" s="148" t="s">
        <v>1951</v>
      </c>
      <c r="C62" s="152" t="s">
        <v>55</v>
      </c>
      <c r="D62" s="152" t="s">
        <v>24</v>
      </c>
      <c r="E62" s="159"/>
    </row>
    <row r="63" spans="1:5" ht="38.25">
      <c r="A63" s="20" t="str">
        <f t="shared" ca="1" si="1"/>
        <v>REC.52</v>
      </c>
      <c r="B63" s="148" t="s">
        <v>1952</v>
      </c>
      <c r="C63" s="152" t="s">
        <v>55</v>
      </c>
      <c r="D63" s="152" t="s">
        <v>24</v>
      </c>
      <c r="E63" s="159"/>
    </row>
    <row r="64" spans="1:5" ht="25.5">
      <c r="A64" s="20" t="str">
        <f t="shared" ca="1" si="1"/>
        <v>REC.53</v>
      </c>
      <c r="B64" s="148" t="s">
        <v>1953</v>
      </c>
      <c r="C64" s="152" t="s">
        <v>55</v>
      </c>
      <c r="D64" s="152" t="s">
        <v>24</v>
      </c>
      <c r="E64" s="159"/>
    </row>
    <row r="65" spans="1:5" ht="25.5">
      <c r="A65" s="20" t="str">
        <f t="shared" ca="1" si="1"/>
        <v>REC.54</v>
      </c>
      <c r="B65" s="148" t="s">
        <v>1954</v>
      </c>
      <c r="C65" s="152" t="s">
        <v>824</v>
      </c>
      <c r="D65" s="152" t="s">
        <v>24</v>
      </c>
      <c r="E65" s="159"/>
    </row>
    <row r="66" spans="1:5" ht="25.5">
      <c r="A66" s="20" t="str">
        <f t="shared" ca="1" si="1"/>
        <v>REC.55</v>
      </c>
      <c r="B66" s="148" t="s">
        <v>1955</v>
      </c>
      <c r="C66" s="152" t="s">
        <v>55</v>
      </c>
      <c r="D66" s="152" t="s">
        <v>24</v>
      </c>
      <c r="E66" s="159"/>
    </row>
    <row r="67" spans="1:5">
      <c r="A67" s="454" t="s">
        <v>1956</v>
      </c>
      <c r="B67" s="454"/>
      <c r="C67" s="152"/>
      <c r="D67" s="152"/>
      <c r="E67" s="159"/>
    </row>
    <row r="68" spans="1:5">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301" t="s">
        <v>122</v>
      </c>
      <c r="C68" s="152" t="s">
        <v>55</v>
      </c>
      <c r="D68" s="152" t="s">
        <v>24</v>
      </c>
      <c r="E68" s="159"/>
    </row>
    <row r="69" spans="1:5">
      <c r="A69" s="20" t="str">
        <f t="shared" ca="1" si="2"/>
        <v>REC.57</v>
      </c>
      <c r="B69" s="301" t="s">
        <v>1907</v>
      </c>
      <c r="C69" s="152" t="s">
        <v>55</v>
      </c>
      <c r="D69" s="152" t="s">
        <v>24</v>
      </c>
      <c r="E69" s="159"/>
    </row>
    <row r="70" spans="1:5">
      <c r="A70" s="20" t="str">
        <f t="shared" ca="1" si="2"/>
        <v>REC.58</v>
      </c>
      <c r="B70" s="301" t="s">
        <v>1908</v>
      </c>
      <c r="C70" s="152" t="s">
        <v>55</v>
      </c>
      <c r="D70" s="152" t="s">
        <v>24</v>
      </c>
      <c r="E70" s="159"/>
    </row>
    <row r="71" spans="1:5">
      <c r="A71" s="20" t="str">
        <f t="shared" ca="1" si="2"/>
        <v>REC.59</v>
      </c>
      <c r="B71" s="301" t="s">
        <v>1910</v>
      </c>
      <c r="C71" s="152" t="s">
        <v>55</v>
      </c>
      <c r="D71" s="152" t="s">
        <v>24</v>
      </c>
      <c r="E71" s="159"/>
    </row>
    <row r="72" spans="1:5">
      <c r="A72" s="20" t="str">
        <f t="shared" ca="1" si="2"/>
        <v>REC.60</v>
      </c>
      <c r="B72" s="279" t="s">
        <v>1957</v>
      </c>
      <c r="C72" s="152" t="s">
        <v>55</v>
      </c>
      <c r="D72" s="152" t="s">
        <v>24</v>
      </c>
      <c r="E72" s="159"/>
    </row>
    <row r="73" spans="1:5">
      <c r="A73" s="20" t="str">
        <f t="shared" ca="1" si="2"/>
        <v>REC.61</v>
      </c>
      <c r="B73" s="301" t="s">
        <v>1912</v>
      </c>
      <c r="C73" s="152" t="s">
        <v>55</v>
      </c>
      <c r="D73" s="152" t="s">
        <v>24</v>
      </c>
      <c r="E73" s="159"/>
    </row>
    <row r="74" spans="1:5">
      <c r="A74" s="20" t="str">
        <f t="shared" ca="1" si="2"/>
        <v>REC.62</v>
      </c>
      <c r="B74" s="301" t="s">
        <v>1958</v>
      </c>
      <c r="C74" s="152" t="s">
        <v>55</v>
      </c>
      <c r="D74" s="152" t="s">
        <v>24</v>
      </c>
      <c r="E74" s="159"/>
    </row>
    <row r="75" spans="1:5">
      <c r="A75" s="20" t="str">
        <f t="shared" ca="1" si="2"/>
        <v>REC.63</v>
      </c>
      <c r="B75" s="279" t="s">
        <v>1917</v>
      </c>
      <c r="C75" s="152" t="s">
        <v>55</v>
      </c>
      <c r="D75" s="152" t="s">
        <v>24</v>
      </c>
      <c r="E75" s="159"/>
    </row>
    <row r="76" spans="1:5">
      <c r="A76" s="20" t="str">
        <f t="shared" ca="1" si="2"/>
        <v>REC.64</v>
      </c>
      <c r="B76" s="279" t="s">
        <v>1918</v>
      </c>
      <c r="C76" s="152" t="s">
        <v>55</v>
      </c>
      <c r="D76" s="152" t="s">
        <v>24</v>
      </c>
      <c r="E76" s="159"/>
    </row>
    <row r="77" spans="1:5">
      <c r="A77" s="20" t="str">
        <f t="shared" ca="1" si="2"/>
        <v>REC.65</v>
      </c>
      <c r="B77" s="279" t="s">
        <v>1959</v>
      </c>
      <c r="C77" s="152" t="s">
        <v>55</v>
      </c>
      <c r="D77" s="152" t="s">
        <v>24</v>
      </c>
      <c r="E77" s="159"/>
    </row>
    <row r="78" spans="1:5">
      <c r="A78" s="20" t="str">
        <f t="shared" ca="1" si="2"/>
        <v>REC.66</v>
      </c>
      <c r="B78" s="279" t="s">
        <v>1960</v>
      </c>
      <c r="C78" s="152" t="s">
        <v>55</v>
      </c>
      <c r="D78" s="152" t="s">
        <v>24</v>
      </c>
      <c r="E78" s="159"/>
    </row>
    <row r="79" spans="1:5">
      <c r="A79" s="20" t="str">
        <f t="shared" ca="1" si="2"/>
        <v>REC.67</v>
      </c>
      <c r="B79" s="279" t="s">
        <v>1961</v>
      </c>
      <c r="C79" s="152" t="s">
        <v>55</v>
      </c>
      <c r="D79" s="152" t="s">
        <v>24</v>
      </c>
      <c r="E79" s="159"/>
    </row>
    <row r="80" spans="1:5">
      <c r="A80" s="20" t="str">
        <f t="shared" ca="1" si="2"/>
        <v>REC.68</v>
      </c>
      <c r="B80" s="279" t="s">
        <v>1923</v>
      </c>
      <c r="C80" s="152" t="s">
        <v>55</v>
      </c>
      <c r="D80" s="152" t="s">
        <v>24</v>
      </c>
      <c r="E80" s="159"/>
    </row>
    <row r="81" spans="1:6">
      <c r="A81" s="20" t="str">
        <f t="shared" ca="1" si="2"/>
        <v>REC.69</v>
      </c>
      <c r="B81" s="301" t="s">
        <v>1962</v>
      </c>
      <c r="C81" s="152" t="s">
        <v>55</v>
      </c>
      <c r="D81" s="152" t="s">
        <v>24</v>
      </c>
      <c r="E81" s="159"/>
    </row>
    <row r="82" spans="1:6">
      <c r="A82" s="20" t="str">
        <f t="shared" ca="1" si="2"/>
        <v>REC.70</v>
      </c>
      <c r="B82" s="279" t="s">
        <v>1828</v>
      </c>
      <c r="C82" s="152" t="s">
        <v>824</v>
      </c>
      <c r="D82" s="152" t="s">
        <v>24</v>
      </c>
      <c r="E82" s="159"/>
    </row>
    <row r="83" spans="1:6">
      <c r="A83" s="20" t="str">
        <f t="shared" ca="1" si="2"/>
        <v>REC.71</v>
      </c>
      <c r="B83" s="148" t="s">
        <v>1963</v>
      </c>
      <c r="C83" s="152" t="s">
        <v>1964</v>
      </c>
      <c r="D83" s="152" t="s">
        <v>24</v>
      </c>
      <c r="E83" s="159"/>
    </row>
    <row r="84" spans="1:6" ht="25.5">
      <c r="A84" s="20" t="str">
        <f t="shared" ca="1" si="2"/>
        <v>REC.72</v>
      </c>
      <c r="B84" s="24" t="s">
        <v>1965</v>
      </c>
      <c r="C84" s="152" t="s">
        <v>55</v>
      </c>
      <c r="D84" s="152" t="s">
        <v>24</v>
      </c>
      <c r="E84" s="169"/>
    </row>
    <row r="85" spans="1:6" ht="51">
      <c r="A85" s="20" t="str">
        <f t="shared" ca="1" si="2"/>
        <v>REC.73</v>
      </c>
      <c r="B85" s="24" t="s">
        <v>1966</v>
      </c>
      <c r="C85" s="152" t="s">
        <v>55</v>
      </c>
      <c r="D85" s="152" t="s">
        <v>24</v>
      </c>
      <c r="E85" s="169"/>
    </row>
    <row r="86" spans="1:6" ht="25.5">
      <c r="A86" s="20" t="str">
        <f t="shared" ca="1" si="2"/>
        <v>REC.74</v>
      </c>
      <c r="B86" s="21" t="s">
        <v>1967</v>
      </c>
      <c r="C86" s="152" t="s">
        <v>55</v>
      </c>
      <c r="D86" s="152" t="s">
        <v>33</v>
      </c>
      <c r="E86" s="169" t="s">
        <v>1968</v>
      </c>
    </row>
    <row r="87" spans="1:6">
      <c r="A87" s="232" t="s">
        <v>1969</v>
      </c>
      <c r="B87" s="233"/>
      <c r="C87" s="233"/>
      <c r="D87" s="233"/>
      <c r="E87" s="234"/>
    </row>
    <row r="88" spans="1:6" ht="25.5">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1970</v>
      </c>
      <c r="C88" s="152" t="s">
        <v>55</v>
      </c>
      <c r="D88" s="152" t="s">
        <v>24</v>
      </c>
      <c r="E88" s="169"/>
    </row>
    <row r="89" spans="1:6">
      <c r="A89" s="423" t="s">
        <v>1971</v>
      </c>
      <c r="B89" s="423"/>
      <c r="C89" s="152"/>
      <c r="D89" s="152"/>
      <c r="E89" s="84"/>
    </row>
    <row r="90" spans="1:6">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79" t="s">
        <v>1972</v>
      </c>
      <c r="C90" s="152" t="s">
        <v>55</v>
      </c>
      <c r="D90" s="152" t="s">
        <v>24</v>
      </c>
      <c r="E90" s="188"/>
      <c r="F90" s="49"/>
    </row>
    <row r="91" spans="1:6">
      <c r="A91" s="20" t="str">
        <f t="shared" ca="1" si="3"/>
        <v>REC.77</v>
      </c>
      <c r="B91" s="279" t="s">
        <v>1973</v>
      </c>
      <c r="C91" s="152" t="s">
        <v>55</v>
      </c>
      <c r="D91" s="152" t="s">
        <v>24</v>
      </c>
      <c r="E91" s="188"/>
    </row>
    <row r="92" spans="1:6">
      <c r="A92" s="20" t="str">
        <f t="shared" ca="1" si="3"/>
        <v>REC.78</v>
      </c>
      <c r="B92" s="279" t="s">
        <v>1974</v>
      </c>
      <c r="C92" s="152" t="s">
        <v>55</v>
      </c>
      <c r="D92" s="152" t="s">
        <v>24</v>
      </c>
      <c r="E92" s="84"/>
    </row>
    <row r="93" spans="1:6">
      <c r="A93" s="20" t="str">
        <f t="shared" ca="1" si="3"/>
        <v>REC.79</v>
      </c>
      <c r="B93" s="279" t="s">
        <v>1975</v>
      </c>
      <c r="C93" s="152" t="s">
        <v>55</v>
      </c>
      <c r="D93" s="152" t="s">
        <v>24</v>
      </c>
      <c r="E93" s="84"/>
    </row>
    <row r="94" spans="1:6">
      <c r="A94" s="20" t="str">
        <f t="shared" ca="1" si="3"/>
        <v>REC.80</v>
      </c>
      <c r="B94" s="279" t="s">
        <v>1976</v>
      </c>
      <c r="C94" s="152" t="s">
        <v>55</v>
      </c>
      <c r="D94" s="152" t="s">
        <v>24</v>
      </c>
      <c r="E94" s="188"/>
    </row>
    <row r="95" spans="1:6">
      <c r="A95" s="20" t="str">
        <f t="shared" ca="1" si="3"/>
        <v>REC.81</v>
      </c>
      <c r="B95" s="279" t="s">
        <v>1369</v>
      </c>
      <c r="C95" s="152" t="s">
        <v>55</v>
      </c>
      <c r="D95" s="152" t="s">
        <v>24</v>
      </c>
      <c r="E95" s="188"/>
    </row>
    <row r="96" spans="1:6">
      <c r="A96" s="20" t="str">
        <f t="shared" ca="1" si="3"/>
        <v>REC.82</v>
      </c>
      <c r="B96" s="279" t="s">
        <v>1977</v>
      </c>
      <c r="C96" s="152" t="s">
        <v>55</v>
      </c>
      <c r="D96" s="152" t="s">
        <v>24</v>
      </c>
      <c r="E96" s="189"/>
    </row>
    <row r="97" spans="1:5">
      <c r="A97" s="20" t="str">
        <f t="shared" ca="1" si="3"/>
        <v>REC.83</v>
      </c>
      <c r="B97" s="279" t="s">
        <v>1978</v>
      </c>
      <c r="C97" s="152" t="s">
        <v>55</v>
      </c>
      <c r="D97" s="152" t="s">
        <v>24</v>
      </c>
      <c r="E97" s="189"/>
    </row>
    <row r="98" spans="1:5">
      <c r="A98" s="20" t="str">
        <f t="shared" ca="1" si="3"/>
        <v>REC.84</v>
      </c>
      <c r="B98" s="279" t="s">
        <v>1979</v>
      </c>
      <c r="C98" s="152" t="s">
        <v>55</v>
      </c>
      <c r="D98" s="152" t="s">
        <v>24</v>
      </c>
      <c r="E98" s="84"/>
    </row>
    <row r="99" spans="1:5">
      <c r="A99" s="20" t="str">
        <f t="shared" ca="1" si="3"/>
        <v>REC.85</v>
      </c>
      <c r="B99" s="279" t="s">
        <v>1980</v>
      </c>
      <c r="C99" s="152" t="s">
        <v>55</v>
      </c>
      <c r="D99" s="152" t="s">
        <v>24</v>
      </c>
      <c r="E99" s="84"/>
    </row>
    <row r="100" spans="1:5">
      <c r="A100" s="20" t="str">
        <f t="shared" ca="1" si="3"/>
        <v>REC.86</v>
      </c>
      <c r="B100" s="279" t="s">
        <v>1981</v>
      </c>
      <c r="C100" s="152" t="s">
        <v>55</v>
      </c>
      <c r="D100" s="152" t="s">
        <v>24</v>
      </c>
      <c r="E100" s="84"/>
    </row>
    <row r="101" spans="1:5">
      <c r="A101" s="20" t="str">
        <f t="shared" ca="1" si="3"/>
        <v>REC.87</v>
      </c>
      <c r="B101" s="279" t="s">
        <v>1982</v>
      </c>
      <c r="C101" s="152" t="s">
        <v>55</v>
      </c>
      <c r="D101" s="152" t="s">
        <v>24</v>
      </c>
      <c r="E101" s="84"/>
    </row>
    <row r="102" spans="1:5">
      <c r="A102" s="20" t="str">
        <f t="shared" ca="1" si="3"/>
        <v>REC.88</v>
      </c>
      <c r="B102" s="279" t="s">
        <v>1983</v>
      </c>
      <c r="C102" s="152" t="s">
        <v>55</v>
      </c>
      <c r="D102" s="152" t="s">
        <v>24</v>
      </c>
      <c r="E102" s="84"/>
    </row>
    <row r="103" spans="1:5" ht="25.5">
      <c r="A103" s="20" t="str">
        <f t="shared" ca="1" si="3"/>
        <v>REC.89</v>
      </c>
      <c r="B103" s="279" t="s">
        <v>1984</v>
      </c>
      <c r="C103" s="152" t="s">
        <v>55</v>
      </c>
      <c r="D103" s="152" t="s">
        <v>24</v>
      </c>
      <c r="E103" s="84"/>
    </row>
    <row r="104" spans="1:5">
      <c r="A104" s="20" t="str">
        <f t="shared" ca="1" si="3"/>
        <v>REC.90</v>
      </c>
      <c r="B104" s="279" t="s">
        <v>1985</v>
      </c>
      <c r="C104" s="152" t="s">
        <v>55</v>
      </c>
      <c r="D104" s="152" t="s">
        <v>24</v>
      </c>
      <c r="E104" s="84"/>
    </row>
    <row r="105" spans="1:5">
      <c r="A105" s="20" t="str">
        <f t="shared" ca="1" si="3"/>
        <v>REC.91</v>
      </c>
      <c r="B105" s="279" t="s">
        <v>1986</v>
      </c>
      <c r="C105" s="152" t="s">
        <v>55</v>
      </c>
      <c r="D105" s="152" t="s">
        <v>24</v>
      </c>
      <c r="E105" s="84"/>
    </row>
    <row r="106" spans="1:5">
      <c r="A106" s="20" t="str">
        <f t="shared" ca="1" si="3"/>
        <v>REC.92</v>
      </c>
      <c r="B106" s="279" t="s">
        <v>1987</v>
      </c>
      <c r="C106" s="152" t="s">
        <v>55</v>
      </c>
      <c r="D106" s="152" t="s">
        <v>24</v>
      </c>
      <c r="E106" s="188"/>
    </row>
    <row r="107" spans="1:5">
      <c r="A107" s="20" t="str">
        <f t="shared" ca="1" si="3"/>
        <v>REC.93</v>
      </c>
      <c r="B107" s="279" t="s">
        <v>1988</v>
      </c>
      <c r="C107" s="152" t="s">
        <v>55</v>
      </c>
      <c r="D107" s="152" t="s">
        <v>24</v>
      </c>
      <c r="E107" s="84"/>
    </row>
    <row r="108" spans="1:5">
      <c r="A108" s="20" t="str">
        <f t="shared" ca="1" si="3"/>
        <v>REC.94</v>
      </c>
      <c r="B108" s="279" t="s">
        <v>1989</v>
      </c>
      <c r="C108" s="152" t="s">
        <v>55</v>
      </c>
      <c r="D108" s="152" t="s">
        <v>24</v>
      </c>
      <c r="E108" s="188"/>
    </row>
    <row r="109" spans="1:5">
      <c r="A109" s="20" t="str">
        <f t="shared" ca="1" si="3"/>
        <v>REC.95</v>
      </c>
      <c r="B109" s="279" t="s">
        <v>1990</v>
      </c>
      <c r="C109" s="152" t="s">
        <v>55</v>
      </c>
      <c r="D109" s="152" t="s">
        <v>24</v>
      </c>
      <c r="E109" s="84"/>
    </row>
    <row r="110" spans="1:5">
      <c r="A110" s="20" t="str">
        <f t="shared" ca="1" si="3"/>
        <v>REC.96</v>
      </c>
      <c r="B110" s="279" t="s">
        <v>1991</v>
      </c>
      <c r="C110" s="152" t="s">
        <v>55</v>
      </c>
      <c r="D110" s="152" t="s">
        <v>24</v>
      </c>
      <c r="E110" s="84"/>
    </row>
    <row r="111" spans="1:5">
      <c r="A111" s="20" t="str">
        <f t="shared" ca="1" si="3"/>
        <v>REC.97</v>
      </c>
      <c r="B111" s="279" t="s">
        <v>1992</v>
      </c>
      <c r="C111" s="152" t="s">
        <v>824</v>
      </c>
      <c r="D111" s="152" t="s">
        <v>24</v>
      </c>
      <c r="E111" s="188"/>
    </row>
    <row r="112" spans="1:5">
      <c r="A112" s="20" t="str">
        <f t="shared" ca="1" si="3"/>
        <v>REC.98</v>
      </c>
      <c r="B112" s="279" t="s">
        <v>1993</v>
      </c>
      <c r="C112" s="152" t="s">
        <v>824</v>
      </c>
      <c r="D112" s="152" t="s">
        <v>24</v>
      </c>
      <c r="E112" s="84"/>
    </row>
    <row r="113" spans="1:5">
      <c r="A113" s="20" t="str">
        <f t="shared" ca="1" si="3"/>
        <v>REC.99</v>
      </c>
      <c r="B113" s="279" t="s">
        <v>1674</v>
      </c>
      <c r="C113" s="152" t="s">
        <v>824</v>
      </c>
      <c r="D113" s="152" t="s">
        <v>24</v>
      </c>
      <c r="E113" s="84"/>
    </row>
    <row r="114" spans="1:5" ht="25.5">
      <c r="A114" s="20" t="str">
        <f t="shared" ca="1" si="3"/>
        <v>REC.100</v>
      </c>
      <c r="B114" s="24" t="s">
        <v>1994</v>
      </c>
      <c r="C114" s="152" t="s">
        <v>55</v>
      </c>
      <c r="D114" s="152" t="s">
        <v>24</v>
      </c>
      <c r="E114" s="84"/>
    </row>
    <row r="115" spans="1:5" ht="30" customHeight="1">
      <c r="A115" s="423" t="s">
        <v>1995</v>
      </c>
      <c r="B115" s="423"/>
      <c r="C115" s="152"/>
      <c r="D115" s="152"/>
      <c r="E115" s="84"/>
    </row>
    <row r="116" spans="1:5">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79" t="s">
        <v>1996</v>
      </c>
      <c r="C116" s="152" t="s">
        <v>55</v>
      </c>
      <c r="D116" s="152" t="s">
        <v>24</v>
      </c>
      <c r="E116" s="84"/>
    </row>
    <row r="117" spans="1:5">
      <c r="A117" s="20" t="str">
        <f t="shared" ca="1" si="4"/>
        <v>REC.102</v>
      </c>
      <c r="B117" s="279" t="s">
        <v>1997</v>
      </c>
      <c r="C117" s="152" t="s">
        <v>55</v>
      </c>
      <c r="D117" s="152" t="s">
        <v>24</v>
      </c>
      <c r="E117" s="84"/>
    </row>
    <row r="118" spans="1:5">
      <c r="A118" s="20" t="str">
        <f t="shared" ca="1" si="4"/>
        <v>REC.103</v>
      </c>
      <c r="B118" s="279" t="s">
        <v>1613</v>
      </c>
      <c r="C118" s="152" t="s">
        <v>55</v>
      </c>
      <c r="D118" s="152" t="s">
        <v>24</v>
      </c>
      <c r="E118" s="84"/>
    </row>
    <row r="119" spans="1:5">
      <c r="A119" s="20" t="str">
        <f t="shared" ca="1" si="4"/>
        <v>REC.104</v>
      </c>
      <c r="B119" s="279" t="s">
        <v>1614</v>
      </c>
      <c r="C119" s="152" t="s">
        <v>55</v>
      </c>
      <c r="D119" s="152" t="s">
        <v>24</v>
      </c>
      <c r="E119" s="84"/>
    </row>
    <row r="120" spans="1:5">
      <c r="A120" s="20" t="str">
        <f t="shared" ca="1" si="4"/>
        <v>REC.105</v>
      </c>
      <c r="B120" s="279" t="s">
        <v>1998</v>
      </c>
      <c r="C120" s="152" t="s">
        <v>60</v>
      </c>
      <c r="D120" s="152" t="s">
        <v>24</v>
      </c>
      <c r="E120" s="84"/>
    </row>
    <row r="121" spans="1:5">
      <c r="A121" s="20" t="str">
        <f t="shared" ca="1" si="4"/>
        <v>REC.106</v>
      </c>
      <c r="B121" s="279" t="s">
        <v>1999</v>
      </c>
      <c r="C121" s="152" t="s">
        <v>55</v>
      </c>
      <c r="D121" s="152" t="s">
        <v>24</v>
      </c>
      <c r="E121" s="84"/>
    </row>
    <row r="122" spans="1:5">
      <c r="A122" s="20" t="str">
        <f t="shared" ca="1" si="4"/>
        <v>REC.107</v>
      </c>
      <c r="B122" s="279" t="s">
        <v>2000</v>
      </c>
      <c r="C122" s="152" t="s">
        <v>55</v>
      </c>
      <c r="D122" s="152" t="s">
        <v>24</v>
      </c>
      <c r="E122" s="84"/>
    </row>
    <row r="123" spans="1:5">
      <c r="A123" s="20" t="str">
        <f t="shared" ca="1" si="4"/>
        <v>REC.108</v>
      </c>
      <c r="B123" s="279" t="s">
        <v>2001</v>
      </c>
      <c r="C123" s="152" t="s">
        <v>55</v>
      </c>
      <c r="D123" s="152" t="s">
        <v>24</v>
      </c>
      <c r="E123" s="84"/>
    </row>
    <row r="124" spans="1:5">
      <c r="A124" s="20" t="str">
        <f t="shared" ca="1" si="4"/>
        <v>REC.109</v>
      </c>
      <c r="B124" s="279" t="s">
        <v>1828</v>
      </c>
      <c r="C124" s="152" t="s">
        <v>824</v>
      </c>
      <c r="D124" s="152" t="s">
        <v>24</v>
      </c>
      <c r="E124" s="84"/>
    </row>
    <row r="125" spans="1:5">
      <c r="A125" s="20" t="str">
        <f t="shared" ca="1" si="4"/>
        <v>REC.110</v>
      </c>
      <c r="B125" s="24" t="s">
        <v>2002</v>
      </c>
      <c r="C125" s="152" t="s">
        <v>55</v>
      </c>
      <c r="D125" s="152" t="s">
        <v>24</v>
      </c>
      <c r="E125" s="84"/>
    </row>
    <row r="126" spans="1:5" ht="25.5">
      <c r="A126" s="20" t="str">
        <f t="shared" ca="1" si="4"/>
        <v>REC.111</v>
      </c>
      <c r="B126" s="24" t="s">
        <v>2003</v>
      </c>
      <c r="C126" s="152" t="s">
        <v>55</v>
      </c>
      <c r="D126" s="152" t="s">
        <v>24</v>
      </c>
      <c r="E126" s="84"/>
    </row>
    <row r="127" spans="1:5" ht="25.5">
      <c r="A127" s="20" t="str">
        <f t="shared" ca="1" si="4"/>
        <v>REC.112</v>
      </c>
      <c r="B127" s="24" t="s">
        <v>2004</v>
      </c>
      <c r="C127" s="152" t="s">
        <v>55</v>
      </c>
      <c r="D127" s="152" t="s">
        <v>24</v>
      </c>
      <c r="E127" s="84"/>
    </row>
    <row r="128" spans="1:5" ht="25.5">
      <c r="A128" s="20" t="str">
        <f t="shared" ca="1" si="4"/>
        <v>REC.113</v>
      </c>
      <c r="B128" s="24" t="s">
        <v>2005</v>
      </c>
      <c r="C128" s="152" t="s">
        <v>55</v>
      </c>
      <c r="D128" s="152" t="s">
        <v>24</v>
      </c>
      <c r="E128" s="84"/>
    </row>
    <row r="129" spans="1:5">
      <c r="A129" s="20" t="str">
        <f t="shared" ca="1" si="4"/>
        <v>REC.114</v>
      </c>
      <c r="B129" s="24" t="s">
        <v>2006</v>
      </c>
      <c r="C129" s="152" t="s">
        <v>55</v>
      </c>
      <c r="D129" s="152" t="s">
        <v>24</v>
      </c>
      <c r="E129" s="84"/>
    </row>
    <row r="130" spans="1:5" ht="25.5">
      <c r="A130" s="20" t="str">
        <f t="shared" ca="1" si="4"/>
        <v>REC.115</v>
      </c>
      <c r="B130" s="24" t="s">
        <v>2007</v>
      </c>
      <c r="C130" s="152" t="s">
        <v>55</v>
      </c>
      <c r="D130" s="152" t="s">
        <v>24</v>
      </c>
      <c r="E130" s="84"/>
    </row>
    <row r="131" spans="1:5">
      <c r="A131" s="20" t="str">
        <f t="shared" ca="1" si="4"/>
        <v>REC.116</v>
      </c>
      <c r="B131" s="24" t="s">
        <v>2008</v>
      </c>
      <c r="C131" s="152" t="s">
        <v>55</v>
      </c>
      <c r="D131" s="152" t="s">
        <v>24</v>
      </c>
      <c r="E131" s="84"/>
    </row>
    <row r="132" spans="1:5" ht="25.5">
      <c r="A132" s="20" t="str">
        <f t="shared" ca="1" si="4"/>
        <v>REC.117</v>
      </c>
      <c r="B132" s="24" t="s">
        <v>2009</v>
      </c>
      <c r="C132" s="152" t="s">
        <v>824</v>
      </c>
      <c r="D132" s="152" t="s">
        <v>24</v>
      </c>
      <c r="E132" s="84"/>
    </row>
    <row r="133" spans="1:5">
      <c r="A133" s="20" t="str">
        <f t="shared" ca="1" si="4"/>
        <v>REC.118</v>
      </c>
      <c r="B133" s="148" t="s">
        <v>2010</v>
      </c>
      <c r="C133" s="152" t="s">
        <v>55</v>
      </c>
      <c r="D133" s="152" t="s">
        <v>24</v>
      </c>
      <c r="E133" s="84"/>
    </row>
    <row r="134" spans="1:5" ht="38.25">
      <c r="A134" s="20" t="str">
        <f t="shared" ca="1" si="4"/>
        <v>REC.119</v>
      </c>
      <c r="B134" s="148" t="s">
        <v>2011</v>
      </c>
      <c r="C134" s="152" t="s">
        <v>824</v>
      </c>
      <c r="D134" s="152" t="s">
        <v>24</v>
      </c>
      <c r="E134" s="84"/>
    </row>
    <row r="135" spans="1:5">
      <c r="A135" s="232" t="s">
        <v>2012</v>
      </c>
      <c r="B135" s="233"/>
      <c r="C135" s="233"/>
      <c r="D135" s="233"/>
      <c r="E135" s="234"/>
    </row>
    <row r="136" spans="1:5" ht="15">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2013</v>
      </c>
      <c r="C136" s="152" t="s">
        <v>55</v>
      </c>
      <c r="D136" s="152" t="s">
        <v>24</v>
      </c>
      <c r="E136" s="190"/>
    </row>
    <row r="137" spans="1:5" ht="16.5" customHeight="1">
      <c r="A137" s="20" t="str">
        <f t="shared" ca="1" si="5"/>
        <v>REC.121</v>
      </c>
      <c r="B137" s="24" t="s">
        <v>2014</v>
      </c>
      <c r="C137" s="152" t="s">
        <v>55</v>
      </c>
      <c r="D137" s="152" t="s">
        <v>24</v>
      </c>
      <c r="E137" s="190"/>
    </row>
    <row r="138" spans="1:5" ht="28.5" customHeight="1">
      <c r="A138" s="20" t="str">
        <f t="shared" ca="1" si="5"/>
        <v>REC.122</v>
      </c>
      <c r="B138" s="21" t="s">
        <v>2015</v>
      </c>
      <c r="C138" s="152" t="s">
        <v>60</v>
      </c>
      <c r="D138" s="152" t="s">
        <v>24</v>
      </c>
      <c r="E138" s="84"/>
    </row>
    <row r="139" spans="1:5" ht="15">
      <c r="A139" s="20" t="str">
        <f t="shared" ca="1" si="5"/>
        <v>REC.123</v>
      </c>
      <c r="B139" s="24" t="s">
        <v>2016</v>
      </c>
      <c r="C139" s="152" t="s">
        <v>55</v>
      </c>
      <c r="D139" s="152" t="s">
        <v>24</v>
      </c>
      <c r="E139" s="190"/>
    </row>
    <row r="140" spans="1:5" ht="25.5">
      <c r="A140" s="20" t="str">
        <f t="shared" ca="1" si="5"/>
        <v>REC.124</v>
      </c>
      <c r="B140" s="24" t="s">
        <v>2017</v>
      </c>
      <c r="C140" s="152" t="s">
        <v>55</v>
      </c>
      <c r="D140" s="152" t="s">
        <v>24</v>
      </c>
      <c r="E140" s="190"/>
    </row>
    <row r="141" spans="1:5" ht="25.5">
      <c r="A141" s="20" t="str">
        <f t="shared" ca="1" si="5"/>
        <v>REC.125</v>
      </c>
      <c r="B141" s="24" t="s">
        <v>2018</v>
      </c>
      <c r="C141" s="152" t="s">
        <v>55</v>
      </c>
      <c r="D141" s="152" t="s">
        <v>24</v>
      </c>
      <c r="E141" s="190"/>
    </row>
    <row r="142" spans="1:5" ht="25.5">
      <c r="A142" s="20" t="str">
        <f t="shared" ca="1" si="5"/>
        <v>REC.126</v>
      </c>
      <c r="B142" s="24" t="s">
        <v>2019</v>
      </c>
      <c r="C142" s="152" t="s">
        <v>55</v>
      </c>
      <c r="D142" s="152" t="s">
        <v>24</v>
      </c>
      <c r="E142" s="191"/>
    </row>
    <row r="143" spans="1:5" ht="25.5">
      <c r="A143" s="20" t="str">
        <f t="shared" ca="1" si="5"/>
        <v>REC.127</v>
      </c>
      <c r="B143" s="24" t="s">
        <v>2020</v>
      </c>
      <c r="C143" s="152" t="s">
        <v>55</v>
      </c>
      <c r="D143" s="152" t="s">
        <v>24</v>
      </c>
      <c r="E143" s="191"/>
    </row>
    <row r="144" spans="1:5" ht="25.5">
      <c r="A144" s="20" t="str">
        <f t="shared" ca="1" si="5"/>
        <v>REC.128</v>
      </c>
      <c r="B144" s="24" t="s">
        <v>2021</v>
      </c>
      <c r="C144" s="152" t="s">
        <v>55</v>
      </c>
      <c r="D144" s="152" t="s">
        <v>24</v>
      </c>
      <c r="E144" s="190"/>
    </row>
    <row r="145" spans="1:5" ht="25.5">
      <c r="A145" s="20" t="str">
        <f t="shared" ca="1" si="5"/>
        <v>REC.129</v>
      </c>
      <c r="B145" s="24" t="s">
        <v>2022</v>
      </c>
      <c r="C145" s="152" t="s">
        <v>55</v>
      </c>
      <c r="D145" s="152" t="s">
        <v>24</v>
      </c>
      <c r="E145" s="190"/>
    </row>
    <row r="146" spans="1:5" ht="26.1" customHeight="1">
      <c r="A146" s="423" t="s">
        <v>2023</v>
      </c>
      <c r="B146" s="423"/>
      <c r="C146" s="151"/>
      <c r="D146" s="151"/>
      <c r="E146" s="190"/>
    </row>
    <row r="147" spans="1:5" ht="15">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79" t="s">
        <v>2024</v>
      </c>
      <c r="C147" s="152" t="s">
        <v>55</v>
      </c>
      <c r="D147" s="152" t="s">
        <v>24</v>
      </c>
      <c r="E147" s="190"/>
    </row>
    <row r="148" spans="1:5" ht="15">
      <c r="A148" s="20" t="str">
        <f t="shared" ca="1" si="6"/>
        <v>REC.131</v>
      </c>
      <c r="B148" s="279" t="s">
        <v>2025</v>
      </c>
      <c r="C148" s="152" t="s">
        <v>55</v>
      </c>
      <c r="D148" s="152" t="s">
        <v>24</v>
      </c>
      <c r="E148" s="190"/>
    </row>
    <row r="149" spans="1:5" ht="15">
      <c r="A149" s="20" t="str">
        <f t="shared" ca="1" si="6"/>
        <v>REC.132</v>
      </c>
      <c r="B149" s="279" t="s">
        <v>2026</v>
      </c>
      <c r="C149" s="152" t="s">
        <v>55</v>
      </c>
      <c r="D149" s="152" t="s">
        <v>24</v>
      </c>
      <c r="E149" s="190"/>
    </row>
    <row r="150" spans="1:5" ht="15">
      <c r="A150" s="20" t="str">
        <f t="shared" ca="1" si="6"/>
        <v>REC.133</v>
      </c>
      <c r="B150" s="279" t="s">
        <v>2027</v>
      </c>
      <c r="C150" s="152" t="s">
        <v>55</v>
      </c>
      <c r="D150" s="152" t="s">
        <v>24</v>
      </c>
      <c r="E150" s="190"/>
    </row>
    <row r="151" spans="1:5" ht="15">
      <c r="A151" s="20" t="str">
        <f t="shared" ca="1" si="6"/>
        <v>REC.134</v>
      </c>
      <c r="B151" s="279" t="s">
        <v>2028</v>
      </c>
      <c r="C151" s="152" t="s">
        <v>55</v>
      </c>
      <c r="D151" s="152" t="s">
        <v>24</v>
      </c>
      <c r="E151" s="190"/>
    </row>
    <row r="152" spans="1:5" ht="15">
      <c r="A152" s="20" t="str">
        <f t="shared" ca="1" si="6"/>
        <v>REC.135</v>
      </c>
      <c r="B152" s="279" t="s">
        <v>2029</v>
      </c>
      <c r="C152" s="152" t="s">
        <v>55</v>
      </c>
      <c r="D152" s="152" t="s">
        <v>24</v>
      </c>
      <c r="E152" s="190"/>
    </row>
    <row r="153" spans="1:5" ht="25.5">
      <c r="A153" s="20" t="str">
        <f t="shared" ca="1" si="6"/>
        <v>REC.136</v>
      </c>
      <c r="B153" s="24" t="s">
        <v>2030</v>
      </c>
      <c r="C153" s="152" t="s">
        <v>55</v>
      </c>
      <c r="D153" s="152" t="s">
        <v>24</v>
      </c>
      <c r="E153" s="84"/>
    </row>
    <row r="154" spans="1:5" ht="25.5">
      <c r="A154" s="20" t="str">
        <f t="shared" ca="1" si="6"/>
        <v>REC.137</v>
      </c>
      <c r="B154" s="24" t="s">
        <v>2031</v>
      </c>
      <c r="C154" s="152" t="s">
        <v>55</v>
      </c>
      <c r="D154" s="152" t="s">
        <v>24</v>
      </c>
      <c r="E154" s="84"/>
    </row>
    <row r="155" spans="1:5" ht="38.25">
      <c r="A155" s="20" t="str">
        <f t="shared" ca="1" si="6"/>
        <v>REC.138</v>
      </c>
      <c r="B155" s="24" t="s">
        <v>2032</v>
      </c>
      <c r="C155" s="152" t="s">
        <v>55</v>
      </c>
      <c r="D155" s="152" t="s">
        <v>24</v>
      </c>
      <c r="E155" s="84"/>
    </row>
    <row r="156" spans="1:5" ht="25.5">
      <c r="A156" s="20" t="str">
        <f t="shared" ca="1" si="6"/>
        <v>REC.139</v>
      </c>
      <c r="B156" s="24" t="s">
        <v>2033</v>
      </c>
      <c r="C156" s="152" t="s">
        <v>55</v>
      </c>
      <c r="D156" s="152" t="s">
        <v>24</v>
      </c>
      <c r="E156" s="84"/>
    </row>
    <row r="157" spans="1:5" ht="25.5">
      <c r="A157" s="20" t="str">
        <f t="shared" ca="1" si="6"/>
        <v>REC.140</v>
      </c>
      <c r="B157" s="24" t="s">
        <v>2034</v>
      </c>
      <c r="C157" s="152" t="s">
        <v>55</v>
      </c>
      <c r="D157" s="152" t="s">
        <v>24</v>
      </c>
      <c r="E157" s="84"/>
    </row>
    <row r="158" spans="1:5" ht="25.5">
      <c r="A158" s="20" t="str">
        <f t="shared" ca="1" si="6"/>
        <v>REC.141</v>
      </c>
      <c r="B158" s="24" t="s">
        <v>2035</v>
      </c>
      <c r="C158" s="152" t="s">
        <v>824</v>
      </c>
      <c r="D158" s="152" t="s">
        <v>24</v>
      </c>
      <c r="E158" s="84"/>
    </row>
    <row r="159" spans="1:5" ht="25.5">
      <c r="A159" s="20" t="str">
        <f t="shared" ca="1" si="6"/>
        <v>REC.142</v>
      </c>
      <c r="B159" s="24" t="s">
        <v>2036</v>
      </c>
      <c r="C159" s="152" t="s">
        <v>55</v>
      </c>
      <c r="D159" s="152" t="s">
        <v>24</v>
      </c>
      <c r="E159" s="84"/>
    </row>
    <row r="160" spans="1:5" ht="25.5">
      <c r="A160" s="20" t="str">
        <f t="shared" ca="1" si="6"/>
        <v>REC.143</v>
      </c>
      <c r="B160" s="24" t="s">
        <v>2037</v>
      </c>
      <c r="C160" s="152" t="s">
        <v>55</v>
      </c>
      <c r="D160" s="152" t="s">
        <v>24</v>
      </c>
      <c r="E160" s="190"/>
    </row>
    <row r="161" spans="1:5" ht="25.5">
      <c r="A161" s="20" t="str">
        <f t="shared" ca="1" si="6"/>
        <v>REC.144</v>
      </c>
      <c r="B161" s="24" t="s">
        <v>2038</v>
      </c>
      <c r="C161" s="152" t="s">
        <v>55</v>
      </c>
      <c r="D161" s="152" t="s">
        <v>24</v>
      </c>
      <c r="E161" s="84"/>
    </row>
    <row r="162" spans="1:5" ht="25.5">
      <c r="A162" s="20" t="str">
        <f t="shared" ca="1" si="6"/>
        <v>REC.145</v>
      </c>
      <c r="B162" s="24" t="s">
        <v>2039</v>
      </c>
      <c r="C162" s="152" t="s">
        <v>55</v>
      </c>
      <c r="D162" s="152" t="s">
        <v>24</v>
      </c>
      <c r="E162" s="84"/>
    </row>
    <row r="163" spans="1:5">
      <c r="A163" s="20" t="str">
        <f t="shared" ca="1" si="6"/>
        <v>REC.146</v>
      </c>
      <c r="B163" s="24" t="s">
        <v>2040</v>
      </c>
      <c r="C163" s="152" t="s">
        <v>55</v>
      </c>
      <c r="D163" s="152" t="s">
        <v>24</v>
      </c>
      <c r="E163" s="84"/>
    </row>
    <row r="164" spans="1:5" ht="25.5">
      <c r="A164" s="20" t="str">
        <f t="shared" ca="1" si="6"/>
        <v>REC.147</v>
      </c>
      <c r="B164" s="24" t="s">
        <v>2041</v>
      </c>
      <c r="C164" s="152" t="s">
        <v>55</v>
      </c>
      <c r="D164" s="152" t="s">
        <v>24</v>
      </c>
      <c r="E164" s="84"/>
    </row>
    <row r="165" spans="1:5" ht="25.5">
      <c r="A165" s="20" t="str">
        <f t="shared" ca="1" si="6"/>
        <v>REC.148</v>
      </c>
      <c r="B165" s="24" t="s">
        <v>2042</v>
      </c>
      <c r="C165" s="152" t="s">
        <v>55</v>
      </c>
      <c r="D165" s="152" t="s">
        <v>24</v>
      </c>
      <c r="E165" s="84"/>
    </row>
    <row r="166" spans="1:5" ht="25.5">
      <c r="A166" s="20" t="str">
        <f t="shared" ca="1" si="6"/>
        <v>REC.149</v>
      </c>
      <c r="B166" s="24" t="s">
        <v>2043</v>
      </c>
      <c r="C166" s="152" t="s">
        <v>55</v>
      </c>
      <c r="D166" s="152" t="s">
        <v>24</v>
      </c>
      <c r="E166" s="84"/>
    </row>
    <row r="167" spans="1:5" ht="25.5">
      <c r="A167" s="20" t="str">
        <f t="shared" ca="1" si="6"/>
        <v>REC.150</v>
      </c>
      <c r="B167" s="24" t="s">
        <v>2044</v>
      </c>
      <c r="C167" s="152" t="s">
        <v>55</v>
      </c>
      <c r="D167" s="152" t="s">
        <v>24</v>
      </c>
      <c r="E167" s="84"/>
    </row>
    <row r="168" spans="1:5" ht="38.25">
      <c r="A168" s="20" t="str">
        <f t="shared" ca="1" si="6"/>
        <v>REC.151</v>
      </c>
      <c r="B168" s="21" t="s">
        <v>2045</v>
      </c>
      <c r="C168" s="152" t="s">
        <v>55</v>
      </c>
      <c r="D168" s="152" t="s">
        <v>24</v>
      </c>
      <c r="E168" s="84"/>
    </row>
    <row r="169" spans="1:5" ht="38.25">
      <c r="A169" s="20" t="str">
        <f t="shared" ca="1" si="6"/>
        <v>REC.152</v>
      </c>
      <c r="B169" s="21" t="s">
        <v>2046</v>
      </c>
      <c r="C169" s="152" t="s">
        <v>55</v>
      </c>
      <c r="D169" s="152" t="s">
        <v>24</v>
      </c>
      <c r="E169" s="84"/>
    </row>
    <row r="170" spans="1:5">
      <c r="A170" s="20" t="str">
        <f t="shared" ca="1" si="6"/>
        <v>REC.153</v>
      </c>
      <c r="B170" s="24" t="s">
        <v>2047</v>
      </c>
      <c r="C170" s="152" t="s">
        <v>55</v>
      </c>
      <c r="D170" s="152" t="s">
        <v>24</v>
      </c>
      <c r="E170" s="84"/>
    </row>
    <row r="171" spans="1:5" ht="51">
      <c r="A171" s="20" t="str">
        <f t="shared" ca="1" si="6"/>
        <v>REC.154</v>
      </c>
      <c r="B171" s="21" t="s">
        <v>2048</v>
      </c>
      <c r="C171" s="152" t="s">
        <v>55</v>
      </c>
      <c r="D171" s="152" t="s">
        <v>24</v>
      </c>
      <c r="E171" s="84"/>
    </row>
    <row r="172" spans="1:5">
      <c r="A172" s="20" t="str">
        <f t="shared" ca="1" si="6"/>
        <v>REC.155</v>
      </c>
      <c r="B172" s="24" t="s">
        <v>2049</v>
      </c>
      <c r="C172" s="152" t="s">
        <v>824</v>
      </c>
      <c r="D172" s="152" t="s">
        <v>24</v>
      </c>
      <c r="E172" s="84"/>
    </row>
    <row r="173" spans="1:5" ht="25.5">
      <c r="A173" s="20" t="str">
        <f t="shared" ca="1" si="6"/>
        <v>REC.156</v>
      </c>
      <c r="B173" s="24" t="s">
        <v>2050</v>
      </c>
      <c r="C173" s="253" t="s">
        <v>55</v>
      </c>
      <c r="D173" s="152" t="s">
        <v>24</v>
      </c>
      <c r="E173" s="84"/>
    </row>
    <row r="174" spans="1:5">
      <c r="A174" s="232" t="s">
        <v>2051</v>
      </c>
      <c r="B174" s="233"/>
      <c r="C174" s="233"/>
      <c r="D174" s="233"/>
      <c r="E174" s="234"/>
    </row>
    <row r="175" spans="1:5" ht="38.25">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2052</v>
      </c>
      <c r="C175" s="152" t="s">
        <v>55</v>
      </c>
      <c r="D175" s="152" t="s">
        <v>24</v>
      </c>
      <c r="E175" s="84"/>
    </row>
    <row r="176" spans="1:5" ht="63.75">
      <c r="A176" s="20" t="str">
        <f t="shared" ca="1" si="7"/>
        <v>REC.158</v>
      </c>
      <c r="B176" s="24" t="s">
        <v>2053</v>
      </c>
      <c r="C176" s="152" t="s">
        <v>55</v>
      </c>
      <c r="D176" s="152" t="s">
        <v>24</v>
      </c>
      <c r="E176" s="84"/>
    </row>
    <row r="177" spans="1:6" ht="25.9">
      <c r="A177" s="20" t="str">
        <f t="shared" ca="1" si="7"/>
        <v>REC.159</v>
      </c>
      <c r="B177" s="51" t="s">
        <v>2054</v>
      </c>
      <c r="C177" s="152" t="s">
        <v>55</v>
      </c>
      <c r="D177" s="152" t="s">
        <v>24</v>
      </c>
      <c r="E177" s="192"/>
    </row>
    <row r="178" spans="1:6">
      <c r="A178" s="20" t="str">
        <f t="shared" ca="1" si="7"/>
        <v>REC.160</v>
      </c>
      <c r="B178" s="148" t="s">
        <v>2055</v>
      </c>
      <c r="C178" s="152" t="s">
        <v>55</v>
      </c>
      <c r="D178" s="152" t="s">
        <v>24</v>
      </c>
      <c r="E178" s="169"/>
      <c r="F178" s="12"/>
    </row>
    <row r="179" spans="1:6" ht="25.9">
      <c r="A179" s="20" t="str">
        <f t="shared" ca="1" si="7"/>
        <v>REC.161</v>
      </c>
      <c r="B179" s="51" t="s">
        <v>2056</v>
      </c>
      <c r="C179" s="152" t="s">
        <v>55</v>
      </c>
      <c r="D179" s="152" t="s">
        <v>24</v>
      </c>
      <c r="E179" s="192"/>
    </row>
    <row r="180" spans="1:6" ht="25.5">
      <c r="A180" s="20" t="str">
        <f t="shared" ca="1" si="7"/>
        <v>REC.162</v>
      </c>
      <c r="B180" s="21" t="s">
        <v>2057</v>
      </c>
      <c r="C180" s="152" t="s">
        <v>55</v>
      </c>
      <c r="D180" s="152" t="s">
        <v>24</v>
      </c>
      <c r="E180" s="192"/>
    </row>
    <row r="181" spans="1:6" ht="13.9">
      <c r="A181" s="20" t="str">
        <f t="shared" ca="1" si="7"/>
        <v>REC.163</v>
      </c>
      <c r="B181" s="51" t="s">
        <v>2058</v>
      </c>
      <c r="C181" s="152" t="s">
        <v>55</v>
      </c>
      <c r="D181" s="152" t="s">
        <v>24</v>
      </c>
      <c r="E181" s="192"/>
    </row>
    <row r="182" spans="1:6" ht="25.9">
      <c r="A182" s="20" t="str">
        <f t="shared" ca="1" si="7"/>
        <v>REC.164</v>
      </c>
      <c r="B182" s="51" t="s">
        <v>2059</v>
      </c>
      <c r="C182" s="152" t="s">
        <v>824</v>
      </c>
      <c r="D182" s="152" t="s">
        <v>24</v>
      </c>
      <c r="E182" s="192"/>
    </row>
    <row r="183" spans="1:6" ht="25.9">
      <c r="A183" s="20" t="str">
        <f t="shared" ca="1" si="7"/>
        <v>REC.165</v>
      </c>
      <c r="B183" s="51" t="s">
        <v>2060</v>
      </c>
      <c r="C183" s="152" t="s">
        <v>55</v>
      </c>
      <c r="D183" s="152" t="s">
        <v>24</v>
      </c>
      <c r="E183" s="192"/>
    </row>
    <row r="184" spans="1:6" ht="38.65">
      <c r="A184" s="20" t="str">
        <f t="shared" ca="1" si="7"/>
        <v>REC.166</v>
      </c>
      <c r="B184" s="51" t="s">
        <v>2061</v>
      </c>
      <c r="C184" s="152" t="s">
        <v>55</v>
      </c>
      <c r="D184" s="152" t="s">
        <v>24</v>
      </c>
      <c r="E184" s="192"/>
    </row>
    <row r="185" spans="1:6" ht="25.9">
      <c r="A185" s="20" t="str">
        <f t="shared" ca="1" si="7"/>
        <v>REC.167</v>
      </c>
      <c r="B185" s="51" t="s">
        <v>2062</v>
      </c>
      <c r="C185" s="152" t="s">
        <v>55</v>
      </c>
      <c r="D185" s="152" t="s">
        <v>24</v>
      </c>
      <c r="E185" s="192"/>
    </row>
    <row r="186" spans="1:6" ht="25.5">
      <c r="A186" s="20" t="str">
        <f t="shared" ca="1" si="7"/>
        <v>REC.168</v>
      </c>
      <c r="B186" s="28" t="s">
        <v>2063</v>
      </c>
      <c r="C186" s="152" t="s">
        <v>824</v>
      </c>
      <c r="D186" s="152" t="s">
        <v>24</v>
      </c>
      <c r="E186" s="167"/>
    </row>
    <row r="187" spans="1:6" ht="25.9">
      <c r="A187" s="20" t="str">
        <f t="shared" ca="1" si="7"/>
        <v>REC.169</v>
      </c>
      <c r="B187" s="51" t="s">
        <v>2064</v>
      </c>
      <c r="C187" s="152" t="s">
        <v>55</v>
      </c>
      <c r="D187" s="152" t="s">
        <v>24</v>
      </c>
      <c r="E187" s="193"/>
    </row>
    <row r="188" spans="1:6" ht="38.25">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2065</v>
      </c>
      <c r="C188" s="152" t="s">
        <v>824</v>
      </c>
      <c r="D188" s="152" t="s">
        <v>24</v>
      </c>
      <c r="E188" s="192"/>
    </row>
    <row r="189" spans="1:6" ht="38.25">
      <c r="A189" s="20" t="str">
        <f t="shared" ca="1" si="8"/>
        <v>REC.171</v>
      </c>
      <c r="B189" s="24" t="s">
        <v>2066</v>
      </c>
      <c r="C189" s="152" t="s">
        <v>824</v>
      </c>
      <c r="D189" s="152" t="s">
        <v>24</v>
      </c>
      <c r="E189" s="84"/>
    </row>
    <row r="190" spans="1:6" ht="31.35" customHeight="1">
      <c r="A190" s="20" t="str">
        <f t="shared" ca="1" si="8"/>
        <v>REC.172</v>
      </c>
      <c r="B190" s="148" t="s">
        <v>2067</v>
      </c>
      <c r="C190" s="152" t="s">
        <v>824</v>
      </c>
      <c r="D190" s="152" t="s">
        <v>24</v>
      </c>
      <c r="E190" s="84"/>
    </row>
    <row r="191" spans="1:6" ht="25.5">
      <c r="A191" s="20" t="str">
        <f t="shared" ca="1" si="8"/>
        <v>REC.173</v>
      </c>
      <c r="B191" s="148" t="s">
        <v>2068</v>
      </c>
      <c r="C191" s="152" t="s">
        <v>824</v>
      </c>
      <c r="D191" s="152" t="s">
        <v>24</v>
      </c>
      <c r="E191" s="84"/>
    </row>
    <row r="192" spans="1:6" ht="38.25">
      <c r="A192" s="20" t="str">
        <f t="shared" ca="1" si="8"/>
        <v>REC.174</v>
      </c>
      <c r="B192" s="24" t="s">
        <v>2069</v>
      </c>
      <c r="C192" s="152" t="s">
        <v>55</v>
      </c>
      <c r="D192" s="152" t="s">
        <v>24</v>
      </c>
      <c r="E192" s="84"/>
    </row>
    <row r="193" spans="1:5" ht="25.5">
      <c r="A193" s="20" t="str">
        <f t="shared" ca="1" si="8"/>
        <v>REC.175</v>
      </c>
      <c r="B193" s="148" t="s">
        <v>2070</v>
      </c>
      <c r="C193" s="152" t="s">
        <v>55</v>
      </c>
      <c r="D193" s="152" t="s">
        <v>24</v>
      </c>
      <c r="E193" s="192"/>
    </row>
    <row r="194" spans="1:5" ht="13.9">
      <c r="A194" s="20" t="str">
        <f t="shared" ca="1" si="8"/>
        <v>REC.176</v>
      </c>
      <c r="B194" s="148" t="s">
        <v>2071</v>
      </c>
      <c r="C194" s="152" t="s">
        <v>55</v>
      </c>
      <c r="D194" s="152" t="s">
        <v>24</v>
      </c>
      <c r="E194" s="192"/>
    </row>
    <row r="195" spans="1:5">
      <c r="A195" s="232" t="s">
        <v>2072</v>
      </c>
      <c r="B195" s="233"/>
      <c r="C195" s="233"/>
      <c r="D195" s="233"/>
      <c r="E195" s="234"/>
    </row>
    <row r="196" spans="1:5" ht="25.5">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2073</v>
      </c>
      <c r="C196" s="152" t="s">
        <v>55</v>
      </c>
      <c r="D196" s="152" t="s">
        <v>24</v>
      </c>
      <c r="E196" s="84"/>
    </row>
    <row r="197" spans="1:5">
      <c r="A197" s="20" t="str">
        <f t="shared" ca="1" si="9"/>
        <v>REC.178</v>
      </c>
      <c r="B197" s="24" t="s">
        <v>2074</v>
      </c>
      <c r="C197" s="152" t="s">
        <v>824</v>
      </c>
      <c r="D197" s="152" t="s">
        <v>24</v>
      </c>
      <c r="E197" s="84"/>
    </row>
    <row r="198" spans="1:5" ht="38.25">
      <c r="A198" s="20" t="str">
        <f t="shared" ca="1" si="9"/>
        <v>REC.179</v>
      </c>
      <c r="B198" s="24" t="s">
        <v>2075</v>
      </c>
      <c r="C198" s="152" t="s">
        <v>824</v>
      </c>
      <c r="D198" s="152" t="s">
        <v>24</v>
      </c>
      <c r="E198" s="84"/>
    </row>
    <row r="199" spans="1:5">
      <c r="A199" s="20" t="str">
        <f t="shared" ca="1" si="9"/>
        <v>REC.180</v>
      </c>
      <c r="B199" s="24" t="s">
        <v>2076</v>
      </c>
      <c r="C199" s="152" t="s">
        <v>55</v>
      </c>
      <c r="D199" s="152" t="s">
        <v>24</v>
      </c>
      <c r="E199" s="84"/>
    </row>
    <row r="200" spans="1:5" ht="29.25" customHeight="1">
      <c r="A200" s="452" t="s">
        <v>2077</v>
      </c>
      <c r="B200" s="453"/>
      <c r="C200" s="178"/>
      <c r="D200" s="178"/>
      <c r="E200" s="176"/>
    </row>
    <row r="201" spans="1:5">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300" t="s">
        <v>2078</v>
      </c>
      <c r="C201" s="152" t="s">
        <v>55</v>
      </c>
      <c r="D201" s="152" t="s">
        <v>24</v>
      </c>
      <c r="E201" s="176"/>
    </row>
    <row r="202" spans="1:5">
      <c r="A202" s="20" t="str">
        <f t="shared" ca="1" si="10"/>
        <v>REC.182</v>
      </c>
      <c r="B202" s="300" t="s">
        <v>2079</v>
      </c>
      <c r="C202" s="152" t="s">
        <v>55</v>
      </c>
      <c r="D202" s="152" t="s">
        <v>24</v>
      </c>
      <c r="E202" s="176"/>
    </row>
    <row r="203" spans="1:5">
      <c r="A203" s="20" t="str">
        <f t="shared" ca="1" si="10"/>
        <v>REC.183</v>
      </c>
      <c r="B203" s="300" t="s">
        <v>2080</v>
      </c>
      <c r="C203" s="152" t="s">
        <v>55</v>
      </c>
      <c r="D203" s="152" t="s">
        <v>24</v>
      </c>
      <c r="E203" s="176"/>
    </row>
    <row r="204" spans="1:5">
      <c r="A204" s="20" t="str">
        <f t="shared" ca="1" si="10"/>
        <v>REC.184</v>
      </c>
      <c r="B204" s="300" t="s">
        <v>2081</v>
      </c>
      <c r="C204" s="152" t="s">
        <v>55</v>
      </c>
      <c r="D204" s="152" t="s">
        <v>24</v>
      </c>
      <c r="E204" s="176"/>
    </row>
    <row r="205" spans="1:5">
      <c r="A205" s="20" t="str">
        <f t="shared" ca="1" si="10"/>
        <v>REC.185</v>
      </c>
      <c r="B205" s="300" t="s">
        <v>2082</v>
      </c>
      <c r="C205" s="152" t="s">
        <v>55</v>
      </c>
      <c r="D205" s="152" t="s">
        <v>24</v>
      </c>
      <c r="E205" s="176"/>
    </row>
    <row r="206" spans="1:5">
      <c r="A206" s="20" t="str">
        <f t="shared" ca="1" si="10"/>
        <v>REC.186</v>
      </c>
      <c r="B206" s="300" t="s">
        <v>2083</v>
      </c>
      <c r="C206" s="152" t="s">
        <v>55</v>
      </c>
      <c r="D206" s="152" t="s">
        <v>24</v>
      </c>
      <c r="E206" s="176"/>
    </row>
    <row r="207" spans="1:5">
      <c r="A207" s="20" t="str">
        <f t="shared" ca="1" si="10"/>
        <v>REC.187</v>
      </c>
      <c r="B207" s="300" t="s">
        <v>2084</v>
      </c>
      <c r="C207" s="152" t="s">
        <v>55</v>
      </c>
      <c r="D207" s="152" t="s">
        <v>24</v>
      </c>
      <c r="E207" s="176"/>
    </row>
    <row r="208" spans="1:5">
      <c r="A208" s="20" t="str">
        <f t="shared" ca="1" si="10"/>
        <v>REC.188</v>
      </c>
      <c r="B208" s="300" t="s">
        <v>1674</v>
      </c>
      <c r="C208" s="152" t="s">
        <v>824</v>
      </c>
      <c r="D208" s="152" t="s">
        <v>24</v>
      </c>
      <c r="E208" s="176"/>
    </row>
    <row r="209" spans="1:6" ht="29.25" customHeight="1">
      <c r="A209" s="423" t="s">
        <v>2085</v>
      </c>
      <c r="B209" s="423"/>
      <c r="C209" s="152"/>
      <c r="D209" s="152"/>
      <c r="E209" s="84"/>
      <c r="F209" s="49"/>
    </row>
    <row r="210" spans="1:6">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79" t="s">
        <v>2086</v>
      </c>
      <c r="C210" s="152" t="s">
        <v>55</v>
      </c>
      <c r="D210" s="152" t="s">
        <v>24</v>
      </c>
      <c r="E210" s="84"/>
    </row>
    <row r="211" spans="1:6">
      <c r="A211" s="20" t="str">
        <f t="shared" ca="1" si="11"/>
        <v>REC.190</v>
      </c>
      <c r="B211" s="279" t="s">
        <v>2087</v>
      </c>
      <c r="C211" s="152" t="s">
        <v>55</v>
      </c>
      <c r="D211" s="152" t="s">
        <v>24</v>
      </c>
      <c r="E211" s="84"/>
    </row>
    <row r="212" spans="1:6">
      <c r="A212" s="20" t="str">
        <f t="shared" ca="1" si="11"/>
        <v>REC.191</v>
      </c>
      <c r="B212" s="279" t="s">
        <v>2088</v>
      </c>
      <c r="C212" s="152" t="s">
        <v>55</v>
      </c>
      <c r="D212" s="152" t="s">
        <v>24</v>
      </c>
      <c r="E212" s="84"/>
    </row>
    <row r="213" spans="1:6">
      <c r="A213" s="20" t="str">
        <f t="shared" ca="1" si="11"/>
        <v>REC.192</v>
      </c>
      <c r="B213" s="279" t="s">
        <v>2089</v>
      </c>
      <c r="C213" s="152" t="s">
        <v>60</v>
      </c>
      <c r="D213" s="152" t="s">
        <v>24</v>
      </c>
      <c r="E213" s="84"/>
    </row>
    <row r="214" spans="1:6">
      <c r="A214" s="20" t="str">
        <f t="shared" ca="1" si="11"/>
        <v>REC.193</v>
      </c>
      <c r="B214" s="279" t="s">
        <v>2090</v>
      </c>
      <c r="C214" s="152" t="s">
        <v>60</v>
      </c>
      <c r="D214" s="152" t="s">
        <v>24</v>
      </c>
      <c r="E214" s="84"/>
    </row>
    <row r="215" spans="1:6">
      <c r="A215" s="20" t="str">
        <f t="shared" ca="1" si="11"/>
        <v>REC.194</v>
      </c>
      <c r="B215" s="279" t="s">
        <v>2091</v>
      </c>
      <c r="C215" s="152" t="s">
        <v>60</v>
      </c>
      <c r="D215" s="152" t="s">
        <v>24</v>
      </c>
      <c r="E215" s="84"/>
    </row>
    <row r="216" spans="1:6">
      <c r="A216" s="20" t="str">
        <f t="shared" ca="1" si="11"/>
        <v>REC.195</v>
      </c>
      <c r="B216" s="279" t="s">
        <v>2092</v>
      </c>
      <c r="C216" s="152" t="s">
        <v>55</v>
      </c>
      <c r="D216" s="152" t="s">
        <v>24</v>
      </c>
      <c r="E216" s="84"/>
    </row>
    <row r="217" spans="1:6">
      <c r="A217" s="20" t="str">
        <f t="shared" ca="1" si="11"/>
        <v>REC.196</v>
      </c>
      <c r="B217" s="279" t="s">
        <v>2093</v>
      </c>
      <c r="C217" s="152" t="s">
        <v>60</v>
      </c>
      <c r="D217" s="152" t="s">
        <v>24</v>
      </c>
      <c r="E217" s="84"/>
    </row>
    <row r="218" spans="1:6">
      <c r="A218" s="20" t="str">
        <f t="shared" ca="1" si="11"/>
        <v>REC.197</v>
      </c>
      <c r="B218" s="279" t="s">
        <v>2094</v>
      </c>
      <c r="C218" s="152" t="s">
        <v>60</v>
      </c>
      <c r="D218" s="152" t="s">
        <v>24</v>
      </c>
      <c r="E218" s="84"/>
    </row>
    <row r="219" spans="1:6">
      <c r="A219" s="20" t="str">
        <f t="shared" ca="1" si="11"/>
        <v>REC.198</v>
      </c>
      <c r="B219" s="279" t="s">
        <v>2095</v>
      </c>
      <c r="C219" s="152" t="s">
        <v>60</v>
      </c>
      <c r="D219" s="152" t="s">
        <v>24</v>
      </c>
      <c r="E219" s="84"/>
    </row>
    <row r="220" spans="1:6">
      <c r="A220" s="20" t="str">
        <f t="shared" ca="1" si="11"/>
        <v>REC.199</v>
      </c>
      <c r="B220" s="279" t="s">
        <v>2096</v>
      </c>
      <c r="C220" s="152" t="s">
        <v>60</v>
      </c>
      <c r="D220" s="152" t="s">
        <v>24</v>
      </c>
      <c r="E220" s="84"/>
    </row>
    <row r="221" spans="1:6">
      <c r="A221" s="20" t="str">
        <f t="shared" ca="1" si="11"/>
        <v>REC.200</v>
      </c>
      <c r="B221" s="279" t="s">
        <v>2097</v>
      </c>
      <c r="C221" s="152" t="s">
        <v>60</v>
      </c>
      <c r="D221" s="152" t="s">
        <v>24</v>
      </c>
      <c r="E221" s="84"/>
    </row>
    <row r="222" spans="1:6">
      <c r="A222" s="20" t="str">
        <f t="shared" ca="1" si="11"/>
        <v>REC.201</v>
      </c>
      <c r="B222" s="279" t="s">
        <v>2098</v>
      </c>
      <c r="C222" s="152" t="s">
        <v>55</v>
      </c>
      <c r="D222" s="152" t="s">
        <v>24</v>
      </c>
      <c r="E222" s="84"/>
    </row>
    <row r="223" spans="1:6">
      <c r="A223" s="20" t="str">
        <f t="shared" ca="1" si="11"/>
        <v>REC.202</v>
      </c>
      <c r="B223" s="279" t="s">
        <v>2099</v>
      </c>
      <c r="C223" s="152" t="s">
        <v>55</v>
      </c>
      <c r="D223" s="152" t="s">
        <v>24</v>
      </c>
      <c r="E223" s="84"/>
    </row>
    <row r="224" spans="1:6">
      <c r="A224" s="20" t="str">
        <f t="shared" ca="1" si="11"/>
        <v>REC.203</v>
      </c>
      <c r="B224" s="279" t="s">
        <v>2100</v>
      </c>
      <c r="C224" s="152" t="s">
        <v>55</v>
      </c>
      <c r="D224" s="152" t="s">
        <v>24</v>
      </c>
      <c r="E224" s="84"/>
    </row>
    <row r="225" spans="1:5">
      <c r="A225" s="20" t="str">
        <f t="shared" ca="1" si="11"/>
        <v>REC.204</v>
      </c>
      <c r="B225" s="279" t="s">
        <v>2101</v>
      </c>
      <c r="C225" s="152" t="s">
        <v>55</v>
      </c>
      <c r="D225" s="152" t="s">
        <v>24</v>
      </c>
      <c r="E225" s="84"/>
    </row>
    <row r="226" spans="1:5">
      <c r="A226" s="20" t="str">
        <f t="shared" ca="1" si="11"/>
        <v>REC.205</v>
      </c>
      <c r="B226" s="279" t="s">
        <v>2102</v>
      </c>
      <c r="C226" s="152" t="s">
        <v>60</v>
      </c>
      <c r="D226" s="152" t="s">
        <v>24</v>
      </c>
      <c r="E226" s="84"/>
    </row>
    <row r="227" spans="1:5">
      <c r="A227" s="20" t="str">
        <f t="shared" ca="1" si="11"/>
        <v>REC.206</v>
      </c>
      <c r="B227" s="279" t="s">
        <v>2103</v>
      </c>
      <c r="C227" s="152" t="s">
        <v>60</v>
      </c>
      <c r="D227" s="152" t="s">
        <v>24</v>
      </c>
      <c r="E227" s="84"/>
    </row>
    <row r="228" spans="1:5">
      <c r="A228" s="20" t="str">
        <f t="shared" ca="1" si="11"/>
        <v>REC.207</v>
      </c>
      <c r="B228" s="279" t="s">
        <v>2104</v>
      </c>
      <c r="C228" s="152" t="s">
        <v>60</v>
      </c>
      <c r="D228" s="152" t="s">
        <v>24</v>
      </c>
      <c r="E228" s="84"/>
    </row>
    <row r="229" spans="1:5">
      <c r="A229" s="20" t="str">
        <f t="shared" ca="1" si="11"/>
        <v>REC.208</v>
      </c>
      <c r="B229" s="279" t="s">
        <v>2105</v>
      </c>
      <c r="C229" s="152" t="s">
        <v>60</v>
      </c>
      <c r="D229" s="152" t="s">
        <v>24</v>
      </c>
      <c r="E229" s="84"/>
    </row>
    <row r="230" spans="1:5">
      <c r="A230" s="20" t="str">
        <f t="shared" ca="1" si="11"/>
        <v>REC.209</v>
      </c>
      <c r="B230" s="279" t="s">
        <v>2106</v>
      </c>
      <c r="C230" s="152" t="s">
        <v>60</v>
      </c>
      <c r="D230" s="152" t="s">
        <v>24</v>
      </c>
      <c r="E230" s="84"/>
    </row>
    <row r="231" spans="1:5">
      <c r="A231" s="20" t="str">
        <f t="shared" ca="1" si="11"/>
        <v>REC.210</v>
      </c>
      <c r="B231" s="279" t="s">
        <v>2107</v>
      </c>
      <c r="C231" s="152" t="s">
        <v>60</v>
      </c>
      <c r="D231" s="152" t="s">
        <v>24</v>
      </c>
      <c r="E231" s="84"/>
    </row>
    <row r="232" spans="1:5">
      <c r="A232" s="20" t="str">
        <f t="shared" ca="1" si="11"/>
        <v>REC.211</v>
      </c>
      <c r="B232" s="279" t="s">
        <v>2108</v>
      </c>
      <c r="C232" s="152" t="s">
        <v>55</v>
      </c>
      <c r="D232" s="152" t="s">
        <v>24</v>
      </c>
      <c r="E232" s="84"/>
    </row>
    <row r="233" spans="1:5">
      <c r="A233" s="20" t="str">
        <f t="shared" ca="1" si="11"/>
        <v>REC.212</v>
      </c>
      <c r="B233" s="279" t="s">
        <v>2109</v>
      </c>
      <c r="C233" s="152" t="s">
        <v>60</v>
      </c>
      <c r="D233" s="152" t="s">
        <v>24</v>
      </c>
      <c r="E233" s="84"/>
    </row>
    <row r="234" spans="1:5">
      <c r="A234" s="20" t="str">
        <f t="shared" ca="1" si="11"/>
        <v>REC.213</v>
      </c>
      <c r="B234" s="279" t="s">
        <v>2110</v>
      </c>
      <c r="C234" s="152" t="s">
        <v>60</v>
      </c>
      <c r="D234" s="152" t="s">
        <v>24</v>
      </c>
      <c r="E234" s="84"/>
    </row>
    <row r="235" spans="1:5" ht="25.5">
      <c r="A235" s="20" t="str">
        <f t="shared" ca="1" si="11"/>
        <v>REC.214</v>
      </c>
      <c r="B235" s="279" t="s">
        <v>2111</v>
      </c>
      <c r="C235" s="152" t="s">
        <v>824</v>
      </c>
      <c r="D235" s="152" t="s">
        <v>24</v>
      </c>
      <c r="E235" s="84"/>
    </row>
    <row r="236" spans="1:5">
      <c r="A236" s="20" t="str">
        <f t="shared" ca="1" si="11"/>
        <v>REC.215</v>
      </c>
      <c r="B236" s="24" t="s">
        <v>2112</v>
      </c>
      <c r="C236" s="152" t="s">
        <v>55</v>
      </c>
      <c r="D236" s="152" t="s">
        <v>24</v>
      </c>
      <c r="E236" s="84"/>
    </row>
    <row r="237" spans="1:5">
      <c r="A237" s="20" t="str">
        <f t="shared" ca="1" si="11"/>
        <v>REC.216</v>
      </c>
      <c r="B237" s="148" t="s">
        <v>2113</v>
      </c>
      <c r="C237" s="152" t="s">
        <v>55</v>
      </c>
      <c r="D237" s="152" t="s">
        <v>24</v>
      </c>
      <c r="E237" s="84"/>
    </row>
    <row r="238" spans="1:5" ht="25.5">
      <c r="A238" s="20" t="str">
        <f t="shared" ca="1" si="11"/>
        <v>REC.217</v>
      </c>
      <c r="B238" s="24" t="s">
        <v>2114</v>
      </c>
      <c r="C238" s="152" t="s">
        <v>60</v>
      </c>
      <c r="D238" s="152" t="s">
        <v>24</v>
      </c>
      <c r="E238" s="84"/>
    </row>
    <row r="239" spans="1:5">
      <c r="A239" s="20" t="str">
        <f t="shared" ca="1" si="11"/>
        <v>REC.218</v>
      </c>
      <c r="B239" s="148" t="s">
        <v>2115</v>
      </c>
      <c r="C239" s="152" t="s">
        <v>60</v>
      </c>
      <c r="D239" s="152" t="s">
        <v>24</v>
      </c>
      <c r="E239" s="84"/>
    </row>
    <row r="240" spans="1:5" ht="25.5">
      <c r="A240" s="20" t="str">
        <f t="shared" ca="1" si="11"/>
        <v>REC.219</v>
      </c>
      <c r="B240" s="148" t="s">
        <v>2116</v>
      </c>
      <c r="C240" s="152" t="s">
        <v>60</v>
      </c>
      <c r="D240" s="152" t="s">
        <v>24</v>
      </c>
      <c r="E240" s="84"/>
    </row>
    <row r="241" spans="1:5" ht="51">
      <c r="A241" s="20" t="str">
        <f t="shared" ca="1" si="11"/>
        <v>REC.220</v>
      </c>
      <c r="B241" s="148" t="s">
        <v>2117</v>
      </c>
      <c r="C241" s="152" t="s">
        <v>824</v>
      </c>
      <c r="D241" s="152" t="s">
        <v>24</v>
      </c>
      <c r="E241" s="84"/>
    </row>
    <row r="242" spans="1:5">
      <c r="A242" s="20" t="str">
        <f t="shared" ca="1" si="11"/>
        <v>REC.221</v>
      </c>
      <c r="B242" s="24" t="s">
        <v>2076</v>
      </c>
      <c r="C242" s="152" t="s">
        <v>60</v>
      </c>
      <c r="D242" s="152" t="s">
        <v>24</v>
      </c>
      <c r="E242" s="84"/>
    </row>
    <row r="243" spans="1:5">
      <c r="A243" s="20" t="str">
        <f t="shared" ca="1" si="11"/>
        <v>REC.222</v>
      </c>
      <c r="B243" s="24" t="s">
        <v>2118</v>
      </c>
      <c r="C243" s="152" t="s">
        <v>55</v>
      </c>
      <c r="D243" s="152" t="s">
        <v>24</v>
      </c>
      <c r="E243" s="84"/>
    </row>
    <row r="244" spans="1:5" ht="38.25">
      <c r="A244" s="20" t="str">
        <f t="shared" ca="1" si="11"/>
        <v>REC.223</v>
      </c>
      <c r="B244" s="24" t="s">
        <v>2119</v>
      </c>
      <c r="C244" s="152" t="s">
        <v>55</v>
      </c>
      <c r="D244" s="152" t="s">
        <v>24</v>
      </c>
      <c r="E244" s="84"/>
    </row>
    <row r="245" spans="1:5">
      <c r="A245" s="20" t="str">
        <f t="shared" ca="1" si="11"/>
        <v>REC.224</v>
      </c>
      <c r="B245" s="148" t="s">
        <v>2120</v>
      </c>
      <c r="C245" s="152" t="s">
        <v>55</v>
      </c>
      <c r="D245" s="152" t="s">
        <v>24</v>
      </c>
      <c r="E245" s="84"/>
    </row>
    <row r="246" spans="1:5" ht="25.5">
      <c r="A246" s="20" t="str">
        <f t="shared" ca="1" si="11"/>
        <v>REC.225</v>
      </c>
      <c r="B246" s="148" t="s">
        <v>2121</v>
      </c>
      <c r="C246" s="152" t="s">
        <v>60</v>
      </c>
      <c r="D246" s="152" t="s">
        <v>24</v>
      </c>
      <c r="E246" s="84"/>
    </row>
    <row r="247" spans="1:5" ht="38.25">
      <c r="A247" s="20" t="str">
        <f t="shared" ca="1" si="11"/>
        <v>REC.226</v>
      </c>
      <c r="B247" s="148" t="s">
        <v>2122</v>
      </c>
      <c r="C247" s="152" t="s">
        <v>55</v>
      </c>
      <c r="D247" s="152" t="s">
        <v>24</v>
      </c>
      <c r="E247" s="84"/>
    </row>
    <row r="248" spans="1:5" ht="25.5">
      <c r="A248" s="20" t="str">
        <f t="shared" ca="1" si="11"/>
        <v>REC.227</v>
      </c>
      <c r="B248" s="24" t="s">
        <v>2123</v>
      </c>
      <c r="C248" s="152" t="s">
        <v>55</v>
      </c>
      <c r="D248" s="152" t="s">
        <v>24</v>
      </c>
      <c r="E248" s="84"/>
    </row>
    <row r="249" spans="1:5" ht="25.5">
      <c r="A249" s="20" t="str">
        <f t="shared" ca="1" si="11"/>
        <v>REC.228</v>
      </c>
      <c r="B249" s="24" t="s">
        <v>2124</v>
      </c>
      <c r="C249" s="152" t="s">
        <v>55</v>
      </c>
      <c r="D249" s="152" t="s">
        <v>24</v>
      </c>
      <c r="E249" s="84"/>
    </row>
    <row r="250" spans="1:5" ht="25.5">
      <c r="A250" s="20" t="str">
        <f t="shared" ca="1" si="11"/>
        <v>REC.229</v>
      </c>
      <c r="B250" s="24" t="s">
        <v>2125</v>
      </c>
      <c r="C250" s="152" t="s">
        <v>55</v>
      </c>
      <c r="D250" s="152" t="s">
        <v>24</v>
      </c>
      <c r="E250" s="84"/>
    </row>
    <row r="251" spans="1:5" ht="25.5">
      <c r="A251" s="20" t="str">
        <f t="shared" ca="1" si="11"/>
        <v>REC.230</v>
      </c>
      <c r="B251" s="24" t="s">
        <v>2126</v>
      </c>
      <c r="C251" s="152" t="s">
        <v>60</v>
      </c>
      <c r="D251" s="152" t="s">
        <v>24</v>
      </c>
      <c r="E251" s="84"/>
    </row>
    <row r="252" spans="1:5" ht="14.45" customHeight="1">
      <c r="A252" s="20" t="str">
        <f t="shared" ca="1" si="11"/>
        <v>REC.231</v>
      </c>
      <c r="B252" s="24" t="s">
        <v>2127</v>
      </c>
      <c r="C252" s="152" t="s">
        <v>55</v>
      </c>
      <c r="D252" s="152" t="s">
        <v>24</v>
      </c>
      <c r="E252" s="84"/>
    </row>
    <row r="253" spans="1:5">
      <c r="A253" s="232" t="s">
        <v>2128</v>
      </c>
      <c r="B253" s="233"/>
      <c r="C253" s="233"/>
      <c r="D253" s="233"/>
      <c r="E253" s="234"/>
    </row>
    <row r="254" spans="1:5" ht="51">
      <c r="A254" s="20" t="str">
        <f t="shared" ca="1" si="11"/>
        <v>REC.232</v>
      </c>
      <c r="B254" s="24" t="s">
        <v>2129</v>
      </c>
      <c r="C254" s="152" t="s">
        <v>60</v>
      </c>
      <c r="D254" s="152" t="s">
        <v>24</v>
      </c>
      <c r="E254" s="84"/>
    </row>
    <row r="255" spans="1:5" ht="25.5">
      <c r="A255" s="20" t="str">
        <f t="shared" ca="1" si="11"/>
        <v>REC.233</v>
      </c>
      <c r="B255" s="82" t="s">
        <v>2130</v>
      </c>
      <c r="C255" s="152" t="s">
        <v>60</v>
      </c>
      <c r="D255" s="152" t="s">
        <v>24</v>
      </c>
      <c r="E255" s="84"/>
    </row>
    <row r="256" spans="1:5" ht="25.5">
      <c r="A256" s="20" t="str">
        <f t="shared" ca="1" si="11"/>
        <v>REC.234</v>
      </c>
      <c r="B256" s="82" t="s">
        <v>2131</v>
      </c>
      <c r="C256" s="152" t="s">
        <v>824</v>
      </c>
      <c r="D256" s="152" t="s">
        <v>24</v>
      </c>
      <c r="E256" s="84"/>
    </row>
    <row r="257" spans="1:5" ht="25.5" customHeight="1">
      <c r="A257" s="452" t="s">
        <v>2132</v>
      </c>
      <c r="B257" s="453"/>
      <c r="C257" s="178"/>
      <c r="D257" s="178"/>
      <c r="E257" s="176"/>
    </row>
    <row r="258" spans="1:5">
      <c r="A258" s="20" t="str">
        <f t="shared" ca="1" si="11"/>
        <v>REC.235</v>
      </c>
      <c r="B258" s="300" t="s">
        <v>2133</v>
      </c>
      <c r="C258" s="152" t="s">
        <v>55</v>
      </c>
      <c r="D258" s="152" t="s">
        <v>24</v>
      </c>
      <c r="E258" s="176"/>
    </row>
    <row r="259" spans="1:5">
      <c r="A259" s="20" t="str">
        <f t="shared" ca="1" si="11"/>
        <v>REC.236</v>
      </c>
      <c r="B259" s="300" t="s">
        <v>2134</v>
      </c>
      <c r="C259" s="152" t="s">
        <v>55</v>
      </c>
      <c r="D259" s="152" t="s">
        <v>24</v>
      </c>
      <c r="E259" s="176"/>
    </row>
    <row r="260" spans="1:5">
      <c r="A260" s="20" t="str">
        <f t="shared" ca="1" si="11"/>
        <v>REC.237</v>
      </c>
      <c r="B260" s="300" t="s">
        <v>1697</v>
      </c>
      <c r="C260" s="152" t="s">
        <v>55</v>
      </c>
      <c r="D260" s="152" t="s">
        <v>24</v>
      </c>
      <c r="E260" s="176"/>
    </row>
    <row r="261" spans="1:5">
      <c r="A261" s="20" t="str">
        <f t="shared" ca="1" si="11"/>
        <v>REC.238</v>
      </c>
      <c r="B261" s="300" t="s">
        <v>2135</v>
      </c>
      <c r="C261" s="152" t="s">
        <v>55</v>
      </c>
      <c r="D261" s="152" t="s">
        <v>24</v>
      </c>
      <c r="E261" s="176"/>
    </row>
    <row r="262" spans="1:5">
      <c r="A262" s="20" t="str">
        <f t="shared" ca="1" si="11"/>
        <v>REC.239</v>
      </c>
      <c r="B262" s="300" t="s">
        <v>2136</v>
      </c>
      <c r="C262" s="152" t="s">
        <v>55</v>
      </c>
      <c r="D262" s="152" t="s">
        <v>24</v>
      </c>
      <c r="E262" s="176"/>
    </row>
    <row r="263" spans="1:5">
      <c r="A263" s="20" t="str">
        <f t="shared" ca="1" si="11"/>
        <v>REC.240</v>
      </c>
      <c r="B263" s="300" t="s">
        <v>1705</v>
      </c>
      <c r="C263" s="152" t="s">
        <v>55</v>
      </c>
      <c r="D263" s="152" t="s">
        <v>24</v>
      </c>
      <c r="E263" s="176"/>
    </row>
    <row r="264" spans="1:5">
      <c r="A264" s="20" t="str">
        <f t="shared" ca="1" si="11"/>
        <v>REC.241</v>
      </c>
      <c r="B264" s="300" t="s">
        <v>2137</v>
      </c>
      <c r="C264" s="152" t="s">
        <v>824</v>
      </c>
      <c r="D264" s="152" t="s">
        <v>24</v>
      </c>
      <c r="E264" s="176"/>
    </row>
    <row r="265" spans="1:5">
      <c r="A265" s="20" t="str">
        <f t="shared" ca="1" si="11"/>
        <v>REC.242</v>
      </c>
      <c r="B265" s="300" t="s">
        <v>982</v>
      </c>
      <c r="C265" s="152" t="s">
        <v>824</v>
      </c>
      <c r="D265" s="152" t="s">
        <v>24</v>
      </c>
      <c r="E265" s="176"/>
    </row>
    <row r="266" spans="1:5" ht="25.5">
      <c r="A266" s="20" t="str">
        <f t="shared" ca="1" si="11"/>
        <v>REC.243</v>
      </c>
      <c r="B266" s="81" t="s">
        <v>2138</v>
      </c>
      <c r="C266" s="152" t="s">
        <v>824</v>
      </c>
      <c r="D266" s="152" t="s">
        <v>24</v>
      </c>
      <c r="E266" s="176"/>
    </row>
    <row r="267" spans="1:5" ht="38.25">
      <c r="A267" s="20" t="str">
        <f t="shared" ca="1" si="11"/>
        <v>REC.244</v>
      </c>
      <c r="B267" s="81" t="s">
        <v>2139</v>
      </c>
      <c r="C267" s="152" t="s">
        <v>824</v>
      </c>
      <c r="D267" s="152" t="s">
        <v>24</v>
      </c>
      <c r="E267" s="176"/>
    </row>
    <row r="268" spans="1:5" ht="25.5">
      <c r="A268" s="20" t="str">
        <f t="shared" ca="1" si="11"/>
        <v>REC.245</v>
      </c>
      <c r="B268" s="79" t="s">
        <v>2140</v>
      </c>
      <c r="C268" s="152" t="s">
        <v>824</v>
      </c>
      <c r="D268" s="152" t="s">
        <v>24</v>
      </c>
      <c r="E268" s="176"/>
    </row>
    <row r="269" spans="1:5" ht="25.5">
      <c r="A269" s="20" t="str">
        <f t="shared" ca="1" si="11"/>
        <v>REC.246</v>
      </c>
      <c r="B269" s="81" t="s">
        <v>2141</v>
      </c>
      <c r="C269" s="152" t="s">
        <v>824</v>
      </c>
      <c r="D269" s="152" t="s">
        <v>24</v>
      </c>
      <c r="E269" s="176"/>
    </row>
    <row r="270" spans="1:5" ht="25.5">
      <c r="A270" s="20" t="str">
        <f t="shared" ca="1" si="11"/>
        <v>REC.247</v>
      </c>
      <c r="B270" s="82" t="s">
        <v>2142</v>
      </c>
      <c r="C270" s="152" t="s">
        <v>55</v>
      </c>
      <c r="D270" s="152" t="s">
        <v>24</v>
      </c>
      <c r="E270" s="176"/>
    </row>
    <row r="271" spans="1:5" ht="25.5">
      <c r="A271" s="20" t="str">
        <f t="shared" ca="1" si="11"/>
        <v>REC.248</v>
      </c>
      <c r="B271" s="81" t="s">
        <v>2143</v>
      </c>
      <c r="C271" s="152" t="s">
        <v>824</v>
      </c>
      <c r="D271" s="152" t="s">
        <v>24</v>
      </c>
      <c r="E271" s="176"/>
    </row>
    <row r="272" spans="1:5" ht="38.25">
      <c r="A272" s="20" t="str">
        <f t="shared" ca="1" si="11"/>
        <v>REC.249</v>
      </c>
      <c r="B272" s="81" t="s">
        <v>2144</v>
      </c>
      <c r="C272" s="152" t="s">
        <v>824</v>
      </c>
      <c r="D272" s="152" t="s">
        <v>24</v>
      </c>
      <c r="E272" s="176"/>
    </row>
    <row r="273" spans="1:5">
      <c r="A273" s="20" t="str">
        <f t="shared" ca="1" si="11"/>
        <v>REC.250</v>
      </c>
      <c r="B273" s="195" t="s">
        <v>2145</v>
      </c>
      <c r="C273" s="152" t="s">
        <v>824</v>
      </c>
      <c r="D273" s="152" t="s">
        <v>24</v>
      </c>
      <c r="E273" s="162"/>
    </row>
    <row r="274" spans="1:5" ht="31.5"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81" t="s">
        <v>2146</v>
      </c>
      <c r="C274" s="152" t="s">
        <v>824</v>
      </c>
      <c r="D274" s="152" t="s">
        <v>24</v>
      </c>
      <c r="E274" s="176"/>
    </row>
    <row r="275" spans="1:5" ht="25.5">
      <c r="A275" s="20" t="str">
        <f t="shared" ca="1" si="12"/>
        <v>REC.252</v>
      </c>
      <c r="B275" s="81" t="s">
        <v>2147</v>
      </c>
      <c r="C275" s="152" t="s">
        <v>824</v>
      </c>
      <c r="D275" s="152" t="s">
        <v>24</v>
      </c>
      <c r="E275" s="176"/>
    </row>
    <row r="276" spans="1:5" ht="25.5" customHeight="1">
      <c r="A276" s="452" t="s">
        <v>2148</v>
      </c>
      <c r="B276" s="453"/>
      <c r="C276" s="178"/>
      <c r="D276" s="178"/>
      <c r="E276" s="176"/>
    </row>
    <row r="277" spans="1:5">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300" t="s">
        <v>2078</v>
      </c>
      <c r="C277" s="152" t="s">
        <v>55</v>
      </c>
      <c r="D277" s="152" t="s">
        <v>24</v>
      </c>
      <c r="E277" s="176"/>
    </row>
    <row r="278" spans="1:5">
      <c r="A278" s="20" t="str">
        <f t="shared" ca="1" si="13"/>
        <v>REC.254</v>
      </c>
      <c r="B278" s="300" t="s">
        <v>2079</v>
      </c>
      <c r="C278" s="152" t="s">
        <v>55</v>
      </c>
      <c r="D278" s="152" t="s">
        <v>24</v>
      </c>
      <c r="E278" s="176"/>
    </row>
    <row r="279" spans="1:5">
      <c r="A279" s="20" t="str">
        <f t="shared" ca="1" si="13"/>
        <v>REC.255</v>
      </c>
      <c r="B279" s="300" t="s">
        <v>2080</v>
      </c>
      <c r="C279" s="152" t="s">
        <v>55</v>
      </c>
      <c r="D279" s="152" t="s">
        <v>24</v>
      </c>
      <c r="E279" s="176"/>
    </row>
    <row r="280" spans="1:5">
      <c r="A280" s="20" t="str">
        <f t="shared" ca="1" si="13"/>
        <v>REC.256</v>
      </c>
      <c r="B280" s="300" t="s">
        <v>2081</v>
      </c>
      <c r="C280" s="152" t="s">
        <v>55</v>
      </c>
      <c r="D280" s="152" t="s">
        <v>24</v>
      </c>
      <c r="E280" s="176"/>
    </row>
    <row r="281" spans="1:5">
      <c r="A281" s="20" t="str">
        <f t="shared" ca="1" si="13"/>
        <v>REC.257</v>
      </c>
      <c r="B281" s="300" t="s">
        <v>2082</v>
      </c>
      <c r="C281" s="152" t="s">
        <v>55</v>
      </c>
      <c r="D281" s="152" t="s">
        <v>24</v>
      </c>
      <c r="E281" s="176"/>
    </row>
    <row r="282" spans="1:5">
      <c r="A282" s="20" t="str">
        <f t="shared" ca="1" si="13"/>
        <v>REC.258</v>
      </c>
      <c r="B282" s="300" t="s">
        <v>2083</v>
      </c>
      <c r="C282" s="152" t="s">
        <v>55</v>
      </c>
      <c r="D282" s="152" t="s">
        <v>24</v>
      </c>
      <c r="E282" s="176"/>
    </row>
    <row r="283" spans="1:5">
      <c r="A283" s="20" t="str">
        <f t="shared" ca="1" si="13"/>
        <v>REC.259</v>
      </c>
      <c r="B283" s="300" t="s">
        <v>2084</v>
      </c>
      <c r="C283" s="152" t="s">
        <v>55</v>
      </c>
      <c r="D283" s="152" t="s">
        <v>24</v>
      </c>
      <c r="E283" s="176"/>
    </row>
    <row r="284" spans="1:5">
      <c r="A284" s="20" t="str">
        <f t="shared" ca="1" si="13"/>
        <v>REC.260</v>
      </c>
      <c r="B284" s="300" t="s">
        <v>1674</v>
      </c>
      <c r="C284" s="152" t="s">
        <v>824</v>
      </c>
      <c r="D284" s="152" t="s">
        <v>24</v>
      </c>
      <c r="E284" s="176"/>
    </row>
    <row r="285" spans="1:5">
      <c r="A285" s="20" t="str">
        <f t="shared" ca="1" si="13"/>
        <v>REC.261</v>
      </c>
      <c r="B285" s="81" t="s">
        <v>2149</v>
      </c>
      <c r="C285" s="152" t="s">
        <v>824</v>
      </c>
      <c r="D285" s="152" t="s">
        <v>24</v>
      </c>
      <c r="E285" s="176"/>
    </row>
    <row r="286" spans="1:5" ht="25.5">
      <c r="A286" s="20" t="str">
        <f t="shared" ca="1" si="13"/>
        <v>REC.262</v>
      </c>
      <c r="B286" s="81" t="s">
        <v>2150</v>
      </c>
      <c r="C286" s="152" t="s">
        <v>824</v>
      </c>
      <c r="D286" s="152" t="s">
        <v>24</v>
      </c>
      <c r="E286" s="171"/>
    </row>
    <row r="287" spans="1:5" ht="25.5">
      <c r="A287" s="20" t="str">
        <f t="shared" ca="1" si="13"/>
        <v>REC.263</v>
      </c>
      <c r="B287" s="81" t="s">
        <v>2151</v>
      </c>
      <c r="C287" s="152" t="s">
        <v>824</v>
      </c>
      <c r="D287" s="152" t="s">
        <v>24</v>
      </c>
      <c r="E287" s="176"/>
    </row>
    <row r="288" spans="1:5">
      <c r="A288" s="20" t="str">
        <f t="shared" ca="1" si="13"/>
        <v>REC.264</v>
      </c>
      <c r="B288" s="81" t="s">
        <v>2152</v>
      </c>
      <c r="C288" s="152" t="s">
        <v>55</v>
      </c>
      <c r="D288" s="152" t="s">
        <v>24</v>
      </c>
      <c r="E288" s="196"/>
    </row>
    <row r="289" spans="1:5">
      <c r="A289" s="20" t="str">
        <f t="shared" ca="1" si="13"/>
        <v>REC.265</v>
      </c>
      <c r="B289" s="81" t="s">
        <v>2153</v>
      </c>
      <c r="C289" s="152" t="s">
        <v>55</v>
      </c>
      <c r="D289" s="152" t="s">
        <v>24</v>
      </c>
      <c r="E289" s="196"/>
    </row>
    <row r="290" spans="1:5">
      <c r="A290" s="20" t="str">
        <f t="shared" ca="1" si="13"/>
        <v>REC.266</v>
      </c>
      <c r="B290" s="81" t="s">
        <v>2154</v>
      </c>
      <c r="C290" s="152" t="s">
        <v>55</v>
      </c>
      <c r="D290" s="152" t="s">
        <v>24</v>
      </c>
      <c r="E290" s="196"/>
    </row>
    <row r="291" spans="1:5">
      <c r="B291" s="141"/>
    </row>
    <row r="292" spans="1:5">
      <c r="B292" s="141"/>
    </row>
  </sheetData>
  <sheetProtection formatCells="0" formatColumns="0" formatRows="0" selectLockedCells="1" sort="0"/>
  <mergeCells count="16">
    <mergeCell ref="A67:B67"/>
    <mergeCell ref="A7:E7"/>
    <mergeCell ref="A13:B13"/>
    <mergeCell ref="A48:B48"/>
    <mergeCell ref="A257:B257"/>
    <mergeCell ref="A276:B276"/>
    <mergeCell ref="A89:B89"/>
    <mergeCell ref="A115:B115"/>
    <mergeCell ref="A146:B146"/>
    <mergeCell ref="A200:B200"/>
    <mergeCell ref="A209:B209"/>
    <mergeCell ref="C2:E2"/>
    <mergeCell ref="C3:E3"/>
    <mergeCell ref="C4:E4"/>
    <mergeCell ref="C5:E5"/>
    <mergeCell ref="C6:E6"/>
  </mergeCells>
  <phoneticPr fontId="36" type="noConversion"/>
  <conditionalFormatting sqref="B3">
    <cfRule type="duplicateValues" dxfId="26" priority="1"/>
  </conditionalFormatting>
  <conditionalFormatting sqref="B4:B6">
    <cfRule type="duplicateValues" dxfId="25"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86" max="16383" man="1"/>
    <brk id="1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251"/>
  <sheetViews>
    <sheetView topLeftCell="A229" zoomScale="110" zoomScaleNormal="110" zoomScaleSheetLayoutView="100" workbookViewId="0">
      <selection activeCell="B194" sqref="B194"/>
    </sheetView>
  </sheetViews>
  <sheetFormatPr defaultColWidth="9.125" defaultRowHeight="13.5"/>
  <cols>
    <col min="1" max="1" width="9.5" style="31" customWidth="1"/>
    <col min="2" max="2" width="60.5" style="12" customWidth="1"/>
    <col min="3" max="4" width="11.5" style="39" customWidth="1"/>
    <col min="5" max="5" width="40.5" style="12" customWidth="1"/>
    <col min="6" max="6" width="39.125" style="74" customWidth="1"/>
    <col min="7" max="16384" width="9.125" style="12"/>
  </cols>
  <sheetData>
    <row r="1" spans="1:6" s="312" customFormat="1" ht="15.6" customHeight="1">
      <c r="A1" s="308" t="s">
        <v>21</v>
      </c>
      <c r="B1" s="308" t="s">
        <v>22</v>
      </c>
      <c r="C1" s="309" t="s">
        <v>23</v>
      </c>
      <c r="D1" s="309"/>
      <c r="E1" s="309"/>
      <c r="F1" s="74"/>
    </row>
    <row r="2" spans="1:6" s="312" customFormat="1" ht="51.4">
      <c r="A2" s="310" t="s">
        <v>24</v>
      </c>
      <c r="B2" s="311" t="s">
        <v>39</v>
      </c>
      <c r="C2" s="422" t="s">
        <v>40</v>
      </c>
      <c r="D2" s="422"/>
      <c r="E2" s="422"/>
      <c r="F2" s="74"/>
    </row>
    <row r="3" spans="1:6" customFormat="1" ht="39">
      <c r="A3" s="310" t="s">
        <v>27</v>
      </c>
      <c r="B3" s="307" t="s">
        <v>2155</v>
      </c>
      <c r="C3" s="422" t="s">
        <v>42</v>
      </c>
      <c r="D3" s="422"/>
      <c r="E3" s="422"/>
    </row>
    <row r="4" spans="1:6" s="312" customFormat="1" ht="52.15">
      <c r="A4" s="310" t="s">
        <v>30</v>
      </c>
      <c r="B4" s="307" t="s">
        <v>2156</v>
      </c>
      <c r="C4" s="422" t="s">
        <v>44</v>
      </c>
      <c r="D4" s="422"/>
      <c r="E4" s="422"/>
      <c r="F4" s="74"/>
    </row>
    <row r="5" spans="1:6" s="312" customFormat="1" ht="52.15">
      <c r="A5" s="310" t="s">
        <v>33</v>
      </c>
      <c r="B5" s="307" t="s">
        <v>45</v>
      </c>
      <c r="C5" s="422" t="s">
        <v>46</v>
      </c>
      <c r="D5" s="422"/>
      <c r="E5" s="422"/>
      <c r="F5" s="12"/>
    </row>
    <row r="6" spans="1:6" s="312" customFormat="1">
      <c r="A6" s="310" t="s">
        <v>36</v>
      </c>
      <c r="B6" s="307" t="s">
        <v>37</v>
      </c>
      <c r="C6" s="422" t="s">
        <v>38</v>
      </c>
      <c r="D6" s="422"/>
      <c r="E6" s="422"/>
      <c r="F6" s="12"/>
    </row>
    <row r="7" spans="1:6" ht="15">
      <c r="A7" s="443" t="s">
        <v>2157</v>
      </c>
      <c r="B7" s="443"/>
      <c r="C7" s="443"/>
      <c r="D7" s="443"/>
      <c r="E7" s="443"/>
    </row>
    <row r="8" spans="1:6" ht="13.9">
      <c r="A8" s="19" t="s">
        <v>47</v>
      </c>
      <c r="B8" s="19" t="s">
        <v>255</v>
      </c>
      <c r="C8" s="72" t="s">
        <v>49</v>
      </c>
      <c r="D8" s="72" t="s">
        <v>2158</v>
      </c>
      <c r="E8" s="19" t="s">
        <v>51</v>
      </c>
    </row>
    <row r="9" spans="1:6" ht="13.9">
      <c r="A9" s="313" t="s">
        <v>256</v>
      </c>
      <c r="B9" s="314"/>
      <c r="C9" s="314"/>
      <c r="D9" s="314"/>
      <c r="E9" s="315"/>
    </row>
    <row r="10" spans="1:6" customFormat="1" ht="38.25">
      <c r="A10" s="20" t="s">
        <v>2159</v>
      </c>
      <c r="B10" s="54" t="s">
        <v>2160</v>
      </c>
      <c r="C10" s="161"/>
      <c r="D10" s="161"/>
      <c r="E10" s="316"/>
    </row>
    <row r="11" spans="1:6" customFormat="1" ht="25.5">
      <c r="A11" s="20" t="s">
        <v>2161</v>
      </c>
      <c r="B11" s="24" t="s">
        <v>2162</v>
      </c>
      <c r="C11" s="161"/>
      <c r="D11" s="161"/>
      <c r="E11" s="163"/>
    </row>
    <row r="12" spans="1:6" customFormat="1" ht="25.5">
      <c r="A12" s="20" t="s">
        <v>2163</v>
      </c>
      <c r="B12" s="79" t="s">
        <v>1576</v>
      </c>
      <c r="C12" s="161"/>
      <c r="D12" s="161"/>
      <c r="E12" s="163"/>
    </row>
    <row r="13" spans="1:6" customFormat="1" ht="25.5">
      <c r="A13" s="20" t="s">
        <v>2164</v>
      </c>
      <c r="B13" s="54" t="s">
        <v>2165</v>
      </c>
      <c r="C13" s="161"/>
      <c r="D13" s="161"/>
      <c r="E13" s="197"/>
    </row>
    <row r="14" spans="1:6" customFormat="1" ht="25.5">
      <c r="A14" s="20" t="s">
        <v>2166</v>
      </c>
      <c r="B14" s="54" t="s">
        <v>2167</v>
      </c>
      <c r="C14" s="161"/>
      <c r="D14" s="161"/>
      <c r="E14" s="197"/>
    </row>
    <row r="15" spans="1:6" customFormat="1" ht="25.5">
      <c r="A15" s="20" t="s">
        <v>2168</v>
      </c>
      <c r="B15" s="54" t="s">
        <v>2169</v>
      </c>
      <c r="C15" s="161"/>
      <c r="D15" s="161"/>
      <c r="E15" s="197"/>
    </row>
    <row r="16" spans="1:6" customFormat="1" ht="38.25">
      <c r="A16" s="20" t="s">
        <v>2170</v>
      </c>
      <c r="B16" s="83" t="s">
        <v>2171</v>
      </c>
      <c r="C16" s="161"/>
      <c r="D16" s="161"/>
      <c r="E16" s="175"/>
    </row>
    <row r="17" spans="1:5" customFormat="1" ht="25.5">
      <c r="A17" s="20" t="s">
        <v>2172</v>
      </c>
      <c r="B17" s="24" t="s">
        <v>2173</v>
      </c>
      <c r="C17" s="161"/>
      <c r="D17" s="161"/>
      <c r="E17" s="175"/>
    </row>
    <row r="18" spans="1:5" customFormat="1">
      <c r="A18" s="20" t="s">
        <v>2174</v>
      </c>
      <c r="B18" s="83" t="s">
        <v>2175</v>
      </c>
      <c r="C18" s="161"/>
      <c r="D18" s="161"/>
      <c r="E18" s="175"/>
    </row>
    <row r="19" spans="1:5" customFormat="1">
      <c r="A19" s="20" t="s">
        <v>2176</v>
      </c>
      <c r="B19" s="83" t="s">
        <v>2177</v>
      </c>
      <c r="C19" s="161"/>
      <c r="D19" s="161"/>
      <c r="E19" s="175"/>
    </row>
    <row r="20" spans="1:5" customFormat="1">
      <c r="A20" s="20" t="s">
        <v>2178</v>
      </c>
      <c r="B20" s="83" t="s">
        <v>2179</v>
      </c>
      <c r="C20" s="161"/>
      <c r="D20" s="161"/>
      <c r="E20" s="175"/>
    </row>
    <row r="21" spans="1:5" customFormat="1" ht="25.5">
      <c r="A21" s="20" t="s">
        <v>2180</v>
      </c>
      <c r="B21" s="83" t="s">
        <v>2181</v>
      </c>
      <c r="C21" s="161"/>
      <c r="D21" s="161"/>
      <c r="E21" s="175"/>
    </row>
    <row r="22" spans="1:5" customFormat="1" ht="25.5">
      <c r="A22" s="20" t="s">
        <v>2182</v>
      </c>
      <c r="B22" s="24" t="s">
        <v>2183</v>
      </c>
      <c r="C22" s="161"/>
      <c r="D22" s="161"/>
      <c r="E22" s="175"/>
    </row>
    <row r="23" spans="1:5" customFormat="1" ht="25.5">
      <c r="A23" s="20" t="s">
        <v>2184</v>
      </c>
      <c r="B23" s="24" t="s">
        <v>2185</v>
      </c>
      <c r="C23" s="161"/>
      <c r="D23" s="161"/>
      <c r="E23" s="175"/>
    </row>
    <row r="24" spans="1:5" customFormat="1">
      <c r="A24" s="20" t="s">
        <v>2186</v>
      </c>
      <c r="B24" s="24" t="s">
        <v>2187</v>
      </c>
      <c r="C24" s="161"/>
      <c r="D24" s="161"/>
      <c r="E24" s="175"/>
    </row>
    <row r="25" spans="1:5" customFormat="1" ht="38.25">
      <c r="A25" s="20" t="s">
        <v>2188</v>
      </c>
      <c r="B25" s="24" t="s">
        <v>2189</v>
      </c>
      <c r="C25" s="161"/>
      <c r="D25" s="161"/>
      <c r="E25" s="175"/>
    </row>
    <row r="26" spans="1:5" customFormat="1" ht="25.5">
      <c r="A26" s="20" t="s">
        <v>2190</v>
      </c>
      <c r="B26" s="24" t="s">
        <v>2191</v>
      </c>
      <c r="C26" s="161"/>
      <c r="D26" s="161"/>
      <c r="E26" s="175"/>
    </row>
    <row r="27" spans="1:5" customFormat="1" ht="25.5">
      <c r="A27" s="20" t="s">
        <v>2192</v>
      </c>
      <c r="B27" s="77" t="s">
        <v>2193</v>
      </c>
      <c r="C27" s="161"/>
      <c r="D27" s="161"/>
      <c r="E27" s="175"/>
    </row>
    <row r="28" spans="1:5" customFormat="1" ht="25.5">
      <c r="A28" s="20" t="s">
        <v>2194</v>
      </c>
      <c r="B28" s="79" t="s">
        <v>2195</v>
      </c>
      <c r="C28" s="161"/>
      <c r="D28" s="161"/>
      <c r="E28" s="175"/>
    </row>
    <row r="29" spans="1:5" customFormat="1" ht="25.5">
      <c r="A29" s="20" t="s">
        <v>2196</v>
      </c>
      <c r="B29" s="79" t="s">
        <v>2197</v>
      </c>
      <c r="C29" s="161"/>
      <c r="D29" s="161"/>
      <c r="E29" s="175"/>
    </row>
    <row r="30" spans="1:5" customFormat="1">
      <c r="A30" s="416" t="s">
        <v>2198</v>
      </c>
      <c r="B30" s="417"/>
      <c r="C30" s="178"/>
      <c r="D30" s="178"/>
      <c r="E30" s="175"/>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79" t="s">
        <v>2199</v>
      </c>
      <c r="C31" s="161"/>
      <c r="D31" s="161"/>
      <c r="E31" s="175"/>
    </row>
    <row r="32" spans="1:5" customFormat="1">
      <c r="A32" s="20" t="str">
        <f t="shared" ca="1" si="0"/>
        <v>BEN.22</v>
      </c>
      <c r="B32" s="279" t="s">
        <v>2200</v>
      </c>
      <c r="C32" s="161"/>
      <c r="D32" s="161"/>
      <c r="E32" s="175"/>
    </row>
    <row r="33" spans="1:5" customFormat="1">
      <c r="A33" s="20" t="str">
        <f t="shared" ca="1" si="0"/>
        <v>BEN.23</v>
      </c>
      <c r="B33" s="279" t="s">
        <v>2201</v>
      </c>
      <c r="C33" s="161"/>
      <c r="D33" s="161"/>
      <c r="E33" s="175"/>
    </row>
    <row r="34" spans="1:5" customFormat="1" ht="32.1" customHeight="1">
      <c r="A34" s="20" t="str">
        <f t="shared" ca="1" si="0"/>
        <v>BEN.24</v>
      </c>
      <c r="B34" s="279" t="s">
        <v>2202</v>
      </c>
      <c r="C34" s="161"/>
      <c r="D34" s="161"/>
      <c r="E34" s="175"/>
    </row>
    <row r="35" spans="1:5" customFormat="1">
      <c r="A35" s="20" t="str">
        <f t="shared" ca="1" si="0"/>
        <v>BEN.25</v>
      </c>
      <c r="B35" s="279" t="s">
        <v>2203</v>
      </c>
      <c r="C35" s="161"/>
      <c r="D35" s="161"/>
      <c r="E35" s="175"/>
    </row>
    <row r="36" spans="1:5" customFormat="1">
      <c r="A36" s="20" t="str">
        <f t="shared" ca="1" si="0"/>
        <v>BEN.26</v>
      </c>
      <c r="B36" s="279" t="s">
        <v>2204</v>
      </c>
      <c r="C36" s="161"/>
      <c r="D36" s="161"/>
      <c r="E36" s="175"/>
    </row>
    <row r="37" spans="1:5" customFormat="1">
      <c r="A37" s="20" t="str">
        <f t="shared" ca="1" si="0"/>
        <v>BEN.27</v>
      </c>
      <c r="B37" s="279" t="s">
        <v>2205</v>
      </c>
      <c r="C37" s="161"/>
      <c r="D37" s="161"/>
      <c r="E37" s="175"/>
    </row>
    <row r="38" spans="1:5" customFormat="1">
      <c r="A38" s="20" t="str">
        <f t="shared" ca="1" si="0"/>
        <v>BEN.28</v>
      </c>
      <c r="B38" s="279" t="s">
        <v>2206</v>
      </c>
      <c r="C38" s="161"/>
      <c r="D38" s="161"/>
      <c r="E38" s="175"/>
    </row>
    <row r="39" spans="1:5" customFormat="1" ht="25.5">
      <c r="A39" s="20" t="str">
        <f t="shared" ca="1" si="0"/>
        <v>BEN.29</v>
      </c>
      <c r="B39" s="279" t="s">
        <v>2207</v>
      </c>
      <c r="C39" s="161"/>
      <c r="D39" s="161"/>
      <c r="E39" s="175"/>
    </row>
    <row r="40" spans="1:5" customFormat="1" ht="17.100000000000001" customHeight="1">
      <c r="A40" s="416" t="s">
        <v>2208</v>
      </c>
      <c r="B40" s="417"/>
      <c r="C40" s="178"/>
      <c r="D40" s="178"/>
      <c r="E40" s="175"/>
    </row>
    <row r="41" spans="1:5" customFormat="1">
      <c r="A41" s="20" t="str">
        <f t="shared" ca="1" si="0"/>
        <v>BEN.30</v>
      </c>
      <c r="B41" s="279" t="s">
        <v>2209</v>
      </c>
      <c r="C41" s="161"/>
      <c r="D41" s="161"/>
      <c r="E41" s="175"/>
    </row>
    <row r="42" spans="1:5" customFormat="1">
      <c r="A42" s="20" t="str">
        <f t="shared" ca="1" si="0"/>
        <v>BEN.31</v>
      </c>
      <c r="B42" s="279" t="s">
        <v>2210</v>
      </c>
      <c r="C42" s="161"/>
      <c r="D42" s="161"/>
      <c r="E42" s="175"/>
    </row>
    <row r="43" spans="1:5" customFormat="1">
      <c r="A43" s="20" t="str">
        <f t="shared" ca="1" si="0"/>
        <v>BEN.32</v>
      </c>
      <c r="B43" s="279" t="s">
        <v>2211</v>
      </c>
      <c r="C43" s="161"/>
      <c r="D43" s="161"/>
      <c r="E43" s="175"/>
    </row>
    <row r="44" spans="1:5" customFormat="1">
      <c r="A44" s="20" t="str">
        <f t="shared" ca="1" si="0"/>
        <v>BEN.33</v>
      </c>
      <c r="B44" s="279" t="s">
        <v>2212</v>
      </c>
      <c r="C44" s="161"/>
      <c r="D44" s="161"/>
      <c r="E44" s="175"/>
    </row>
    <row r="45" spans="1:5" customFormat="1">
      <c r="A45" s="20" t="str">
        <f t="shared" ca="1" si="0"/>
        <v>BEN.34</v>
      </c>
      <c r="B45" s="279" t="s">
        <v>2213</v>
      </c>
      <c r="C45" s="161"/>
      <c r="D45" s="161"/>
      <c r="E45" s="175"/>
    </row>
    <row r="46" spans="1:5" customFormat="1" ht="25.5">
      <c r="A46" s="20" t="str">
        <f t="shared" ca="1" si="0"/>
        <v>BEN.35</v>
      </c>
      <c r="B46" s="279" t="s">
        <v>2214</v>
      </c>
      <c r="C46" s="161"/>
      <c r="D46" s="161"/>
      <c r="E46" s="175"/>
    </row>
    <row r="47" spans="1:5" customFormat="1">
      <c r="A47" s="20" t="str">
        <f t="shared" ca="1" si="0"/>
        <v>BEN.36</v>
      </c>
      <c r="B47" s="279" t="s">
        <v>2215</v>
      </c>
      <c r="C47" s="161"/>
      <c r="D47" s="161"/>
      <c r="E47" s="175"/>
    </row>
    <row r="48" spans="1:5" customFormat="1">
      <c r="A48" s="20" t="str">
        <f t="shared" ca="1" si="0"/>
        <v>BEN.37</v>
      </c>
      <c r="B48" s="279" t="s">
        <v>2216</v>
      </c>
      <c r="C48" s="161"/>
      <c r="D48" s="161"/>
      <c r="E48" s="175"/>
    </row>
    <row r="49" spans="1:6" customFormat="1">
      <c r="A49" s="20" t="str">
        <f t="shared" ca="1" si="0"/>
        <v>BEN.38</v>
      </c>
      <c r="B49" s="279" t="s">
        <v>2217</v>
      </c>
      <c r="C49" s="161"/>
      <c r="D49" s="161"/>
      <c r="E49" s="175"/>
    </row>
    <row r="50" spans="1:6" customFormat="1">
      <c r="A50" s="20" t="str">
        <f t="shared" ca="1" si="0"/>
        <v>BEN.39</v>
      </c>
      <c r="B50" s="279" t="s">
        <v>2218</v>
      </c>
      <c r="C50" s="161"/>
      <c r="D50" s="161"/>
      <c r="E50" s="175"/>
    </row>
    <row r="51" spans="1:6" customFormat="1">
      <c r="A51" s="20" t="str">
        <f t="shared" ca="1" si="0"/>
        <v>BEN.40</v>
      </c>
      <c r="B51" s="279" t="s">
        <v>2219</v>
      </c>
      <c r="C51" s="161"/>
      <c r="D51" s="161"/>
      <c r="E51" s="175"/>
    </row>
    <row r="52" spans="1:6" customFormat="1">
      <c r="A52" s="20" t="str">
        <f t="shared" ca="1" si="0"/>
        <v>BEN.41</v>
      </c>
      <c r="B52" s="279" t="s">
        <v>2220</v>
      </c>
      <c r="C52" s="161"/>
      <c r="D52" s="161"/>
      <c r="E52" s="175"/>
    </row>
    <row r="53" spans="1:6" customFormat="1">
      <c r="A53" s="20" t="str">
        <f t="shared" ca="1" si="0"/>
        <v>BEN.42</v>
      </c>
      <c r="B53" s="279" t="s">
        <v>1674</v>
      </c>
      <c r="C53" s="161"/>
      <c r="D53" s="161"/>
      <c r="E53" s="175"/>
    </row>
    <row r="54" spans="1:6" customFormat="1" ht="38.25">
      <c r="A54" s="20" t="str">
        <f t="shared" ca="1" si="0"/>
        <v>BEN.43</v>
      </c>
      <c r="B54" s="24" t="s">
        <v>2221</v>
      </c>
      <c r="C54" s="161"/>
      <c r="D54" s="161"/>
      <c r="E54" s="175"/>
    </row>
    <row r="55" spans="1:6" customFormat="1" ht="38.25">
      <c r="A55" s="20" t="str">
        <f t="shared" ca="1" si="0"/>
        <v>BEN.44</v>
      </c>
      <c r="B55" s="24" t="s">
        <v>2222</v>
      </c>
      <c r="C55" s="161"/>
      <c r="D55" s="161"/>
      <c r="E55" s="175"/>
    </row>
    <row r="56" spans="1:6" customFormat="1" ht="25.5">
      <c r="A56" s="20" t="str">
        <f t="shared" ca="1" si="0"/>
        <v>BEN.45</v>
      </c>
      <c r="B56" s="29" t="s">
        <v>2223</v>
      </c>
      <c r="C56" s="161"/>
      <c r="D56" s="161"/>
      <c r="E56" s="175"/>
    </row>
    <row r="57" spans="1:6" customFormat="1" ht="25.5">
      <c r="A57" s="20" t="str">
        <f t="shared" ca="1" si="0"/>
        <v>BEN.46</v>
      </c>
      <c r="B57" s="24" t="s">
        <v>2224</v>
      </c>
      <c r="C57" s="161"/>
      <c r="D57" s="161"/>
      <c r="E57" s="175"/>
    </row>
    <row r="58" spans="1:6" customFormat="1" ht="25.5">
      <c r="A58" s="20" t="str">
        <f t="shared" ca="1" si="0"/>
        <v>BEN.47</v>
      </c>
      <c r="B58" s="24" t="s">
        <v>2225</v>
      </c>
      <c r="C58" s="161"/>
      <c r="D58" s="161"/>
      <c r="E58" s="175"/>
    </row>
    <row r="59" spans="1:6" customFormat="1">
      <c r="A59" s="20" t="str">
        <f t="shared" ca="1" si="0"/>
        <v>BEN.48</v>
      </c>
      <c r="B59" s="24" t="s">
        <v>2226</v>
      </c>
      <c r="C59" s="161"/>
      <c r="D59" s="161"/>
      <c r="E59" s="175"/>
    </row>
    <row r="60" spans="1:6" customFormat="1">
      <c r="A60" s="20" t="str">
        <f t="shared" ca="1" si="0"/>
        <v>BEN.49</v>
      </c>
      <c r="B60" s="24" t="s">
        <v>2227</v>
      </c>
      <c r="C60" s="161"/>
      <c r="D60" s="161"/>
      <c r="E60" s="175"/>
    </row>
    <row r="61" spans="1:6" customFormat="1" ht="25.5">
      <c r="A61" s="20" t="str">
        <f t="shared" ca="1" si="0"/>
        <v>BEN.50</v>
      </c>
      <c r="B61" s="83" t="s">
        <v>2228</v>
      </c>
      <c r="C61" s="161"/>
      <c r="D61" s="161"/>
      <c r="E61" s="175"/>
    </row>
    <row r="62" spans="1:6" customFormat="1" ht="51">
      <c r="A62" s="20" t="str">
        <f t="shared" ca="1" si="0"/>
        <v>BEN.51</v>
      </c>
      <c r="B62" s="24" t="s">
        <v>2229</v>
      </c>
      <c r="C62" s="161"/>
      <c r="D62" s="161"/>
      <c r="E62" s="175"/>
    </row>
    <row r="63" spans="1:6" ht="25.5">
      <c r="A63" s="20" t="str">
        <f t="shared" ca="1" si="0"/>
        <v>BEN.52</v>
      </c>
      <c r="B63" s="24" t="s">
        <v>2230</v>
      </c>
      <c r="C63" s="161"/>
      <c r="D63" s="161"/>
      <c r="E63" s="175"/>
      <c r="F63" s="12"/>
    </row>
    <row r="64" spans="1:6" ht="25.5">
      <c r="A64" s="20" t="str">
        <f t="shared" ca="1" si="0"/>
        <v>BEN.53</v>
      </c>
      <c r="B64" s="24" t="s">
        <v>2231</v>
      </c>
      <c r="C64" s="161"/>
      <c r="D64" s="161"/>
      <c r="E64" s="175"/>
      <c r="F64" s="12"/>
    </row>
    <row r="65" spans="1:6" ht="38.25">
      <c r="A65" s="20" t="str">
        <f t="shared" ca="1" si="0"/>
        <v>BEN.54</v>
      </c>
      <c r="B65" s="21" t="s">
        <v>2232</v>
      </c>
      <c r="C65" s="161"/>
      <c r="D65" s="161"/>
      <c r="E65" s="198"/>
      <c r="F65" s="12"/>
    </row>
    <row r="66" spans="1:6" customFormat="1">
      <c r="A66" s="20" t="str">
        <f t="shared" ca="1" si="0"/>
        <v>BEN.55</v>
      </c>
      <c r="B66" s="24" t="s">
        <v>2233</v>
      </c>
      <c r="C66" s="161"/>
      <c r="D66" s="161"/>
      <c r="E66" s="176"/>
    </row>
    <row r="67" spans="1:6" customFormat="1">
      <c r="A67" s="20" t="str">
        <f t="shared" ca="1" si="0"/>
        <v>BEN.56</v>
      </c>
      <c r="B67" s="24" t="s">
        <v>2234</v>
      </c>
      <c r="C67" s="161"/>
      <c r="D67" s="161"/>
      <c r="E67" s="175"/>
    </row>
    <row r="68" spans="1:6" customFormat="1">
      <c r="A68" s="20" t="str">
        <f t="shared" ca="1" si="0"/>
        <v>BEN.57</v>
      </c>
      <c r="B68" s="24" t="s">
        <v>2235</v>
      </c>
      <c r="C68" s="161"/>
      <c r="D68" s="161"/>
      <c r="E68" s="175"/>
    </row>
    <row r="69" spans="1:6" customFormat="1" ht="25.5">
      <c r="A69" s="20" t="str">
        <f t="shared" ca="1" si="0"/>
        <v>BEN.58</v>
      </c>
      <c r="B69" s="44" t="s">
        <v>2236</v>
      </c>
      <c r="C69" s="161"/>
      <c r="D69" s="161"/>
      <c r="E69" s="176"/>
    </row>
    <row r="70" spans="1:6" customFormat="1">
      <c r="A70" s="20" t="str">
        <f t="shared" ca="1" si="0"/>
        <v>BEN.59</v>
      </c>
      <c r="B70" s="44" t="s">
        <v>2237</v>
      </c>
      <c r="C70" s="161"/>
      <c r="D70" s="161"/>
      <c r="E70" s="176"/>
    </row>
    <row r="71" spans="1:6" customFormat="1" ht="25.5">
      <c r="A71" s="20" t="str">
        <f t="shared" ca="1" si="0"/>
        <v>BEN.60</v>
      </c>
      <c r="B71" s="44" t="s">
        <v>2238</v>
      </c>
      <c r="C71" s="161"/>
      <c r="D71" s="161"/>
      <c r="E71" s="176"/>
    </row>
    <row r="72" spans="1:6" customFormat="1" ht="13.9">
      <c r="A72" s="118" t="s">
        <v>2239</v>
      </c>
      <c r="B72" s="119"/>
      <c r="C72" s="119"/>
      <c r="D72" s="119"/>
      <c r="E72" s="235"/>
      <c r="F72" s="194"/>
    </row>
    <row r="73" spans="1:6" customFormat="1">
      <c r="A73" s="20" t="str">
        <f t="shared" ca="1" si="0"/>
        <v>BEN.61</v>
      </c>
      <c r="B73" s="24" t="s">
        <v>2240</v>
      </c>
      <c r="C73" s="161"/>
      <c r="D73" s="161"/>
      <c r="E73" s="175"/>
      <c r="F73" s="194"/>
    </row>
    <row r="74" spans="1:6" customFormat="1" ht="25.5">
      <c r="A74" s="20" t="str">
        <f t="shared" ca="1" si="0"/>
        <v>BEN.62</v>
      </c>
      <c r="B74" s="24" t="s">
        <v>2241</v>
      </c>
      <c r="C74" s="161"/>
      <c r="D74" s="161"/>
      <c r="E74" s="175"/>
    </row>
    <row r="75" spans="1:6" customFormat="1">
      <c r="A75" s="20" t="str">
        <f t="shared" ca="1" si="0"/>
        <v>BEN.63</v>
      </c>
      <c r="B75" s="83" t="s">
        <v>2242</v>
      </c>
      <c r="C75" s="161"/>
      <c r="D75" s="161"/>
      <c r="E75" s="175"/>
    </row>
    <row r="76" spans="1:6" customFormat="1">
      <c r="A76" s="416" t="s">
        <v>2243</v>
      </c>
      <c r="B76" s="417"/>
      <c r="C76" s="178"/>
      <c r="D76" s="178"/>
      <c r="E76" s="175"/>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79" t="s">
        <v>2244</v>
      </c>
      <c r="C77" s="161"/>
      <c r="D77" s="161"/>
      <c r="E77" s="175"/>
    </row>
    <row r="78" spans="1:6" ht="25.5">
      <c r="A78" s="20" t="str">
        <f t="shared" ca="1" si="1"/>
        <v>BEN.65</v>
      </c>
      <c r="B78" s="283" t="s">
        <v>2245</v>
      </c>
      <c r="C78" s="161"/>
      <c r="D78" s="161"/>
      <c r="E78" s="164"/>
      <c r="F78" s="12"/>
    </row>
    <row r="79" spans="1:6" ht="25.5">
      <c r="A79" s="20" t="str">
        <f t="shared" ca="1" si="1"/>
        <v>BEN.66</v>
      </c>
      <c r="B79" s="283" t="s">
        <v>2246</v>
      </c>
      <c r="C79" s="161"/>
      <c r="D79" s="161"/>
      <c r="E79" s="164"/>
      <c r="F79" s="12"/>
    </row>
    <row r="80" spans="1:6">
      <c r="A80" s="20" t="str">
        <f t="shared" ca="1" si="1"/>
        <v>BEN.67</v>
      </c>
      <c r="B80" s="281" t="s">
        <v>2247</v>
      </c>
      <c r="C80" s="161"/>
      <c r="D80" s="161"/>
      <c r="E80" s="175"/>
      <c r="F80" s="12"/>
    </row>
    <row r="81" spans="1:5" customFormat="1" ht="25.5">
      <c r="A81" s="20" t="str">
        <f t="shared" ca="1" si="1"/>
        <v>BEN.68</v>
      </c>
      <c r="B81" s="281" t="s">
        <v>2248</v>
      </c>
      <c r="C81" s="161"/>
      <c r="D81" s="161"/>
      <c r="E81" s="175"/>
    </row>
    <row r="82" spans="1:5" customFormat="1" ht="25.5">
      <c r="A82" s="20" t="str">
        <f t="shared" ca="1" si="1"/>
        <v>BEN.69</v>
      </c>
      <c r="B82" s="279" t="s">
        <v>2249</v>
      </c>
      <c r="C82" s="161"/>
      <c r="D82" s="161"/>
      <c r="E82" s="175"/>
    </row>
    <row r="83" spans="1:5" customFormat="1">
      <c r="A83" s="20" t="str">
        <f t="shared" ca="1" si="1"/>
        <v>BEN.70</v>
      </c>
      <c r="B83" s="279" t="s">
        <v>1674</v>
      </c>
      <c r="C83" s="161"/>
      <c r="D83" s="161"/>
      <c r="E83" s="175"/>
    </row>
    <row r="84" spans="1:5" customFormat="1" ht="25.5">
      <c r="A84" s="20" t="str">
        <f t="shared" ca="1" si="1"/>
        <v>BEN.71</v>
      </c>
      <c r="B84" s="33" t="s">
        <v>2250</v>
      </c>
      <c r="C84" s="161"/>
      <c r="D84" s="161"/>
      <c r="E84" s="199"/>
    </row>
    <row r="85" spans="1:5" customFormat="1" ht="25.5">
      <c r="A85" s="20" t="str">
        <f t="shared" ca="1" si="1"/>
        <v>BEN.72</v>
      </c>
      <c r="B85" s="28" t="s">
        <v>2251</v>
      </c>
      <c r="C85" s="161"/>
      <c r="D85" s="161"/>
      <c r="E85" s="199"/>
    </row>
    <row r="86" spans="1:5" customFormat="1" ht="38.25">
      <c r="A86" s="20" t="str">
        <f t="shared" ca="1" si="1"/>
        <v>BEN.73</v>
      </c>
      <c r="B86" s="28" t="s">
        <v>2252</v>
      </c>
      <c r="C86" s="161"/>
      <c r="D86" s="161"/>
      <c r="E86" s="199"/>
    </row>
    <row r="87" spans="1:5" customFormat="1" ht="25.5">
      <c r="A87" s="20" t="str">
        <f t="shared" ca="1" si="1"/>
        <v>BEN.74</v>
      </c>
      <c r="B87" s="24" t="s">
        <v>2253</v>
      </c>
      <c r="C87" s="161"/>
      <c r="D87" s="161"/>
      <c r="E87" s="175"/>
    </row>
    <row r="88" spans="1:5" customFormat="1">
      <c r="A88" s="20" t="str">
        <f t="shared" ca="1" si="1"/>
        <v>BEN.75</v>
      </c>
      <c r="B88" s="24" t="s">
        <v>2254</v>
      </c>
      <c r="C88" s="161"/>
      <c r="D88" s="161"/>
      <c r="E88" s="175"/>
    </row>
    <row r="89" spans="1:5" customFormat="1" ht="25.5">
      <c r="A89" s="20" t="str">
        <f t="shared" ca="1" si="1"/>
        <v>BEN.76</v>
      </c>
      <c r="B89" s="24" t="s">
        <v>2255</v>
      </c>
      <c r="C89" s="161"/>
      <c r="D89" s="161"/>
      <c r="E89" s="175"/>
    </row>
    <row r="90" spans="1:5" customFormat="1" ht="25.5">
      <c r="A90" s="20" t="str">
        <f t="shared" ca="1" si="1"/>
        <v>BEN.77</v>
      </c>
      <c r="B90" s="24" t="s">
        <v>2256</v>
      </c>
      <c r="C90" s="161"/>
      <c r="D90" s="161"/>
      <c r="E90" s="175"/>
    </row>
    <row r="91" spans="1:5" customFormat="1">
      <c r="A91" s="20" t="str">
        <f t="shared" ca="1" si="1"/>
        <v>BEN.78</v>
      </c>
      <c r="B91" s="24" t="s">
        <v>2257</v>
      </c>
      <c r="C91" s="161"/>
      <c r="D91" s="161"/>
      <c r="E91" s="175"/>
    </row>
    <row r="92" spans="1:5" customFormat="1" ht="25.5">
      <c r="A92" s="20" t="str">
        <f t="shared" ca="1" si="1"/>
        <v>BEN.79</v>
      </c>
      <c r="B92" s="24" t="s">
        <v>2258</v>
      </c>
      <c r="C92" s="161"/>
      <c r="D92" s="161"/>
      <c r="E92" s="175"/>
    </row>
    <row r="93" spans="1:5" customFormat="1" ht="25.5">
      <c r="A93" s="20" t="str">
        <f t="shared" ca="1" si="1"/>
        <v>BEN.80</v>
      </c>
      <c r="B93" s="83" t="s">
        <v>2259</v>
      </c>
      <c r="C93" s="161"/>
      <c r="D93" s="161"/>
      <c r="E93" s="175"/>
    </row>
    <row r="94" spans="1:5" customFormat="1" ht="25.5">
      <c r="A94" s="20" t="str">
        <f t="shared" ca="1" si="1"/>
        <v>BEN.81</v>
      </c>
      <c r="B94" s="24" t="s">
        <v>2260</v>
      </c>
      <c r="C94" s="161"/>
      <c r="D94" s="161"/>
      <c r="E94" s="175"/>
    </row>
    <row r="95" spans="1:5" customFormat="1" ht="25.5">
      <c r="A95" s="20" t="str">
        <f t="shared" ca="1" si="1"/>
        <v>BEN.82</v>
      </c>
      <c r="B95" s="24" t="s">
        <v>2261</v>
      </c>
      <c r="C95" s="161"/>
      <c r="D95" s="161"/>
      <c r="E95" s="175"/>
    </row>
    <row r="96" spans="1:5" customFormat="1" ht="25.5">
      <c r="A96" s="20" t="str">
        <f t="shared" ca="1" si="1"/>
        <v>BEN.83</v>
      </c>
      <c r="B96" s="24" t="s">
        <v>2262</v>
      </c>
      <c r="C96" s="161"/>
      <c r="D96" s="161"/>
      <c r="E96" s="175"/>
    </row>
    <row r="97" spans="1:6" customFormat="1" ht="25.5">
      <c r="A97" s="20" t="str">
        <f t="shared" ca="1" si="1"/>
        <v>BEN.84</v>
      </c>
      <c r="B97" s="24" t="s">
        <v>2263</v>
      </c>
      <c r="C97" s="161"/>
      <c r="D97" s="161"/>
      <c r="E97" s="175"/>
    </row>
    <row r="98" spans="1:6" customFormat="1" ht="38.25">
      <c r="A98" s="20" t="str">
        <f t="shared" ca="1" si="1"/>
        <v>BEN.85</v>
      </c>
      <c r="B98" s="83" t="s">
        <v>2264</v>
      </c>
      <c r="C98" s="161"/>
      <c r="D98" s="161"/>
      <c r="E98" s="175"/>
    </row>
    <row r="99" spans="1:6" customFormat="1" ht="25.5">
      <c r="A99" s="20" t="str">
        <f t="shared" ca="1" si="1"/>
        <v>BEN.86</v>
      </c>
      <c r="B99" s="24" t="s">
        <v>2265</v>
      </c>
      <c r="C99" s="161"/>
      <c r="D99" s="161"/>
      <c r="E99" s="175"/>
    </row>
    <row r="100" spans="1:6" ht="38.25">
      <c r="A100" s="20" t="str">
        <f t="shared" ca="1" si="1"/>
        <v>BEN.87</v>
      </c>
      <c r="B100" s="24" t="s">
        <v>2266</v>
      </c>
      <c r="C100" s="161"/>
      <c r="D100" s="161"/>
      <c r="E100" s="176"/>
      <c r="F100" s="12"/>
    </row>
    <row r="101" spans="1:6" ht="25.5">
      <c r="A101" s="20" t="str">
        <f t="shared" ca="1" si="1"/>
        <v>BEN.88</v>
      </c>
      <c r="B101" s="24" t="s">
        <v>2267</v>
      </c>
      <c r="C101" s="161"/>
      <c r="D101" s="161"/>
      <c r="E101" s="175"/>
      <c r="F101" s="12"/>
    </row>
    <row r="102" spans="1:6">
      <c r="A102" s="20" t="str">
        <f t="shared" ca="1" si="1"/>
        <v>BEN.89</v>
      </c>
      <c r="B102" s="24" t="s">
        <v>2268</v>
      </c>
      <c r="C102" s="161"/>
      <c r="D102" s="161"/>
      <c r="E102" s="175"/>
      <c r="F102" s="12"/>
    </row>
    <row r="103" spans="1:6" ht="25.5">
      <c r="A103" s="20" t="str">
        <f t="shared" ca="1" si="1"/>
        <v>BEN.90</v>
      </c>
      <c r="B103" s="24" t="s">
        <v>2269</v>
      </c>
      <c r="C103" s="161"/>
      <c r="D103" s="161"/>
      <c r="E103" s="175"/>
      <c r="F103" s="12"/>
    </row>
    <row r="104" spans="1:6">
      <c r="A104" s="20" t="str">
        <f t="shared" ca="1" si="1"/>
        <v>BEN.91</v>
      </c>
      <c r="B104" s="24" t="s">
        <v>2270</v>
      </c>
      <c r="C104" s="161"/>
      <c r="D104" s="161"/>
      <c r="E104" s="175"/>
      <c r="F104" s="12"/>
    </row>
    <row r="105" spans="1:6" ht="38.25">
      <c r="A105" s="20" t="str">
        <f t="shared" ca="1" si="1"/>
        <v>BEN.92</v>
      </c>
      <c r="B105" s="24" t="s">
        <v>2271</v>
      </c>
      <c r="C105" s="161"/>
      <c r="D105" s="161"/>
      <c r="E105" s="175"/>
      <c r="F105" s="12"/>
    </row>
    <row r="106" spans="1:6" ht="13.9">
      <c r="A106" s="118" t="s">
        <v>2272</v>
      </c>
      <c r="B106" s="119"/>
      <c r="C106" s="119"/>
      <c r="D106" s="119"/>
      <c r="E106" s="235"/>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61" t="s">
        <v>2273</v>
      </c>
      <c r="C107" s="161"/>
      <c r="D107" s="161"/>
      <c r="E107" s="84"/>
      <c r="F107" s="12"/>
    </row>
    <row r="108" spans="1:6">
      <c r="A108" s="462" t="s">
        <v>2274</v>
      </c>
      <c r="B108" s="463"/>
      <c r="C108" s="152"/>
      <c r="D108" s="152"/>
      <c r="E108" s="84"/>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88" t="s">
        <v>2275</v>
      </c>
      <c r="C109" s="161"/>
      <c r="D109" s="161"/>
      <c r="E109" s="84"/>
      <c r="F109" s="12"/>
    </row>
    <row r="110" spans="1:6">
      <c r="A110" s="20" t="str">
        <f t="shared" ca="1" si="2"/>
        <v>BEN.95</v>
      </c>
      <c r="B110" s="287" t="s">
        <v>2276</v>
      </c>
      <c r="C110" s="161"/>
      <c r="D110" s="161"/>
      <c r="E110" s="84"/>
      <c r="F110" s="12"/>
    </row>
    <row r="111" spans="1:6">
      <c r="A111" s="20" t="str">
        <f t="shared" ca="1" si="2"/>
        <v>BEN.96</v>
      </c>
      <c r="B111" s="288" t="s">
        <v>2277</v>
      </c>
      <c r="C111" s="161"/>
      <c r="D111" s="161"/>
      <c r="E111" s="84"/>
      <c r="F111" s="12"/>
    </row>
    <row r="112" spans="1:6">
      <c r="A112" s="20" t="str">
        <f t="shared" ca="1" si="2"/>
        <v>BEN.97</v>
      </c>
      <c r="B112" s="288" t="s">
        <v>2278</v>
      </c>
      <c r="C112" s="161"/>
      <c r="D112" s="161"/>
      <c r="E112" s="84"/>
      <c r="F112" s="12"/>
    </row>
    <row r="113" spans="1:6">
      <c r="A113" s="20" t="str">
        <f t="shared" ca="1" si="2"/>
        <v>BEN.98</v>
      </c>
      <c r="B113" s="288" t="s">
        <v>2279</v>
      </c>
      <c r="C113" s="161"/>
      <c r="D113" s="161"/>
      <c r="E113" s="84"/>
      <c r="F113" s="12"/>
    </row>
    <row r="114" spans="1:6">
      <c r="A114" s="20" t="str">
        <f t="shared" ca="1" si="2"/>
        <v>BEN.99</v>
      </c>
      <c r="B114" s="288" t="s">
        <v>2280</v>
      </c>
      <c r="C114" s="161"/>
      <c r="D114" s="161"/>
      <c r="E114" s="84"/>
      <c r="F114" s="12"/>
    </row>
    <row r="115" spans="1:6">
      <c r="A115" s="20" t="str">
        <f t="shared" ca="1" si="2"/>
        <v>BEN.100</v>
      </c>
      <c r="B115" s="288" t="s">
        <v>982</v>
      </c>
      <c r="C115" s="161"/>
      <c r="D115" s="161"/>
      <c r="E115" s="84"/>
      <c r="F115" s="12"/>
    </row>
    <row r="116" spans="1:6">
      <c r="A116" s="20" t="str">
        <f t="shared" ca="1" si="2"/>
        <v>BEN.101</v>
      </c>
      <c r="B116" s="24" t="s">
        <v>2281</v>
      </c>
      <c r="C116" s="161"/>
      <c r="D116" s="161"/>
      <c r="E116" s="84"/>
      <c r="F116" s="12"/>
    </row>
    <row r="117" spans="1:6" ht="25.5">
      <c r="A117" s="20" t="str">
        <f t="shared" ca="1" si="2"/>
        <v>BEN.102</v>
      </c>
      <c r="B117" s="27" t="s">
        <v>2282</v>
      </c>
      <c r="C117" s="161"/>
      <c r="D117" s="161"/>
      <c r="E117" s="84"/>
      <c r="F117" s="12"/>
    </row>
    <row r="118" spans="1:6" ht="25.5">
      <c r="A118" s="20" t="str">
        <f t="shared" ca="1" si="2"/>
        <v>BEN.103</v>
      </c>
      <c r="B118" s="200" t="s">
        <v>2283</v>
      </c>
      <c r="C118" s="161"/>
      <c r="D118" s="161"/>
      <c r="E118" s="84"/>
      <c r="F118" s="12"/>
    </row>
    <row r="119" spans="1:6">
      <c r="A119" s="20" t="str">
        <f t="shared" ca="1" si="2"/>
        <v>BEN.104</v>
      </c>
      <c r="B119" s="201" t="s">
        <v>2284</v>
      </c>
      <c r="C119" s="161"/>
      <c r="D119" s="161"/>
      <c r="E119" s="84"/>
      <c r="F119" s="12"/>
    </row>
    <row r="120" spans="1:6" ht="25.5">
      <c r="A120" s="20" t="str">
        <f t="shared" ca="1" si="2"/>
        <v>BEN.105</v>
      </c>
      <c r="B120" s="202" t="s">
        <v>2285</v>
      </c>
      <c r="C120" s="161"/>
      <c r="D120" s="161"/>
      <c r="E120" s="84"/>
      <c r="F120" s="12"/>
    </row>
    <row r="121" spans="1:6">
      <c r="A121" s="20" t="str">
        <f t="shared" ca="1" si="2"/>
        <v>BEN.106</v>
      </c>
      <c r="B121" s="203" t="s">
        <v>2286</v>
      </c>
      <c r="C121" s="161"/>
      <c r="D121" s="161"/>
      <c r="E121" s="84"/>
      <c r="F121" s="12"/>
    </row>
    <row r="122" spans="1:6" ht="25.5">
      <c r="A122" s="20" t="str">
        <f t="shared" ca="1" si="2"/>
        <v>BEN.107</v>
      </c>
      <c r="B122" s="204" t="s">
        <v>2287</v>
      </c>
      <c r="C122" s="161"/>
      <c r="D122" s="161"/>
      <c r="E122" s="84"/>
      <c r="F122" s="12"/>
    </row>
    <row r="123" spans="1:6">
      <c r="A123" s="457" t="s">
        <v>2288</v>
      </c>
      <c r="B123" s="458"/>
      <c r="C123" s="161"/>
      <c r="D123" s="161"/>
      <c r="E123" s="84"/>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93" t="s">
        <v>2289</v>
      </c>
      <c r="C124" s="161"/>
      <c r="D124" s="161"/>
      <c r="E124" s="84"/>
      <c r="F124" s="12"/>
    </row>
    <row r="125" spans="1:6">
      <c r="A125" s="20" t="str">
        <f t="shared" ca="1" si="3"/>
        <v>BEN.109</v>
      </c>
      <c r="B125" s="303" t="s">
        <v>2290</v>
      </c>
      <c r="C125" s="161"/>
      <c r="D125" s="161"/>
      <c r="E125" s="84"/>
      <c r="F125" s="12"/>
    </row>
    <row r="126" spans="1:6">
      <c r="A126" s="20" t="str">
        <f t="shared" ca="1" si="3"/>
        <v>BEN.110</v>
      </c>
      <c r="B126" s="303" t="s">
        <v>2291</v>
      </c>
      <c r="C126" s="161"/>
      <c r="D126" s="161"/>
      <c r="E126" s="84"/>
      <c r="F126" s="12"/>
    </row>
    <row r="127" spans="1:6">
      <c r="A127" s="20" t="str">
        <f t="shared" ca="1" si="3"/>
        <v>BEN.111</v>
      </c>
      <c r="B127" s="303" t="s">
        <v>2292</v>
      </c>
      <c r="C127" s="161"/>
      <c r="D127" s="161"/>
      <c r="E127" s="84"/>
      <c r="F127" s="12"/>
    </row>
    <row r="128" spans="1:6">
      <c r="A128" s="20" t="str">
        <f t="shared" ca="1" si="3"/>
        <v>BEN.112</v>
      </c>
      <c r="B128" s="303" t="s">
        <v>2293</v>
      </c>
      <c r="C128" s="161"/>
      <c r="D128" s="161"/>
      <c r="E128" s="205"/>
      <c r="F128" s="12"/>
    </row>
    <row r="129" spans="1:6" ht="35.1" customHeight="1">
      <c r="A129" s="20" t="str">
        <f t="shared" ca="1" si="3"/>
        <v>BEN.113</v>
      </c>
      <c r="B129" s="303" t="s">
        <v>2294</v>
      </c>
      <c r="C129" s="161"/>
      <c r="D129" s="161"/>
      <c r="E129" s="205"/>
      <c r="F129" s="12"/>
    </row>
    <row r="130" spans="1:6">
      <c r="A130" s="20" t="str">
        <f t="shared" ca="1" si="3"/>
        <v>BEN.114</v>
      </c>
      <c r="B130" s="303" t="s">
        <v>2295</v>
      </c>
      <c r="C130" s="161"/>
      <c r="D130" s="161"/>
      <c r="E130" s="205"/>
      <c r="F130" s="12"/>
    </row>
    <row r="131" spans="1:6" ht="25.5">
      <c r="A131" s="20" t="str">
        <f t="shared" ca="1" si="3"/>
        <v>BEN.115</v>
      </c>
      <c r="B131" s="303" t="s">
        <v>2296</v>
      </c>
      <c r="C131" s="161"/>
      <c r="D131" s="161"/>
      <c r="E131" s="205"/>
      <c r="F131" s="12"/>
    </row>
    <row r="132" spans="1:6" ht="25.5">
      <c r="A132" s="20" t="str">
        <f t="shared" ca="1" si="3"/>
        <v>BEN.116</v>
      </c>
      <c r="B132" s="21" t="s">
        <v>2297</v>
      </c>
      <c r="C132" s="161"/>
      <c r="D132" s="161"/>
      <c r="E132" s="205"/>
      <c r="F132" s="12"/>
    </row>
    <row r="133" spans="1:6" ht="13.9">
      <c r="A133" s="118" t="s">
        <v>2298</v>
      </c>
      <c r="B133" s="119"/>
      <c r="C133" s="119"/>
      <c r="D133" s="119"/>
      <c r="E133" s="235"/>
      <c r="F133" s="12"/>
    </row>
    <row r="134" spans="1:6" ht="25.5">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2299</v>
      </c>
      <c r="C134" s="161"/>
      <c r="D134" s="161"/>
      <c r="E134" s="206"/>
      <c r="F134" s="12"/>
    </row>
    <row r="135" spans="1:6">
      <c r="A135" s="455" t="s">
        <v>2300</v>
      </c>
      <c r="B135" s="456"/>
      <c r="C135" s="152"/>
      <c r="D135" s="152"/>
      <c r="E135" s="84"/>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88" t="s">
        <v>2301</v>
      </c>
      <c r="C136" s="161"/>
      <c r="D136" s="161"/>
      <c r="E136" s="84"/>
      <c r="F136" s="12"/>
    </row>
    <row r="137" spans="1:6">
      <c r="A137" s="20" t="str">
        <f t="shared" ca="1" si="4"/>
        <v>BEN.119</v>
      </c>
      <c r="B137" s="288" t="s">
        <v>2302</v>
      </c>
      <c r="C137" s="161"/>
      <c r="D137" s="161"/>
      <c r="E137" s="84"/>
      <c r="F137" s="12"/>
    </row>
    <row r="138" spans="1:6">
      <c r="A138" s="20" t="str">
        <f t="shared" ca="1" si="4"/>
        <v>BEN.120</v>
      </c>
      <c r="B138" s="287" t="s">
        <v>2303</v>
      </c>
      <c r="C138" s="161"/>
      <c r="D138" s="161"/>
      <c r="E138" s="84"/>
      <c r="F138" s="12"/>
    </row>
    <row r="139" spans="1:6">
      <c r="A139" s="20" t="str">
        <f t="shared" ca="1" si="4"/>
        <v>BEN.121</v>
      </c>
      <c r="B139" s="288" t="s">
        <v>2304</v>
      </c>
      <c r="C139" s="161"/>
      <c r="D139" s="161"/>
      <c r="E139" s="84"/>
      <c r="F139" s="12"/>
    </row>
    <row r="140" spans="1:6" ht="25.5">
      <c r="A140" s="20" t="str">
        <f t="shared" ca="1" si="4"/>
        <v>BEN.122</v>
      </c>
      <c r="B140" s="288" t="s">
        <v>2305</v>
      </c>
      <c r="C140" s="161"/>
      <c r="D140" s="161"/>
      <c r="E140" s="84"/>
      <c r="F140" s="12"/>
    </row>
    <row r="141" spans="1:6">
      <c r="A141" s="20" t="str">
        <f t="shared" ca="1" si="4"/>
        <v>BEN.123</v>
      </c>
      <c r="B141" s="288" t="s">
        <v>2306</v>
      </c>
      <c r="C141" s="161"/>
      <c r="D141" s="161"/>
      <c r="E141" s="84"/>
      <c r="F141" s="12"/>
    </row>
    <row r="142" spans="1:6">
      <c r="A142" s="20" t="str">
        <f t="shared" ca="1" si="4"/>
        <v>BEN.124</v>
      </c>
      <c r="B142" s="288" t="s">
        <v>2307</v>
      </c>
      <c r="C142" s="161"/>
      <c r="D142" s="161"/>
      <c r="E142" s="84"/>
      <c r="F142" s="12"/>
    </row>
    <row r="143" spans="1:6">
      <c r="A143" s="20" t="str">
        <f t="shared" ca="1" si="4"/>
        <v>BEN.125</v>
      </c>
      <c r="B143" s="288" t="s">
        <v>2308</v>
      </c>
      <c r="C143" s="161"/>
      <c r="D143" s="161"/>
      <c r="E143" s="84"/>
      <c r="F143" s="12"/>
    </row>
    <row r="144" spans="1:6">
      <c r="A144" s="20" t="str">
        <f t="shared" ca="1" si="4"/>
        <v>BEN.126</v>
      </c>
      <c r="B144" s="288" t="s">
        <v>2309</v>
      </c>
      <c r="C144" s="161"/>
      <c r="D144" s="161"/>
      <c r="E144" s="84"/>
      <c r="F144" s="12"/>
    </row>
    <row r="145" spans="1:6">
      <c r="A145" s="20" t="str">
        <f t="shared" ca="1" si="4"/>
        <v>BEN.127</v>
      </c>
      <c r="B145" s="288" t="s">
        <v>2310</v>
      </c>
      <c r="C145" s="161"/>
      <c r="D145" s="161"/>
      <c r="E145" s="84"/>
      <c r="F145" s="12"/>
    </row>
    <row r="146" spans="1:6">
      <c r="A146" s="20" t="str">
        <f t="shared" ca="1" si="4"/>
        <v>BEN.128</v>
      </c>
      <c r="B146" s="288" t="s">
        <v>2311</v>
      </c>
      <c r="C146" s="161"/>
      <c r="D146" s="161"/>
      <c r="E146" s="84"/>
      <c r="F146" s="12"/>
    </row>
    <row r="147" spans="1:6">
      <c r="A147" s="20" t="str">
        <f t="shared" ca="1" si="4"/>
        <v>BEN.129</v>
      </c>
      <c r="B147" s="288" t="s">
        <v>2312</v>
      </c>
      <c r="C147" s="161"/>
      <c r="D147" s="161"/>
      <c r="E147" s="84"/>
      <c r="F147" s="12"/>
    </row>
    <row r="148" spans="1:6">
      <c r="A148" s="20" t="str">
        <f t="shared" ca="1" si="4"/>
        <v>BEN.130</v>
      </c>
      <c r="B148" s="288" t="s">
        <v>2313</v>
      </c>
      <c r="C148" s="161"/>
      <c r="D148" s="161"/>
      <c r="E148" s="84"/>
      <c r="F148" s="12"/>
    </row>
    <row r="149" spans="1:6">
      <c r="A149" s="20" t="str">
        <f t="shared" ca="1" si="4"/>
        <v>BEN.131</v>
      </c>
      <c r="B149" s="288" t="s">
        <v>982</v>
      </c>
      <c r="C149" s="161"/>
      <c r="D149" s="161"/>
      <c r="E149" s="84"/>
      <c r="F149" s="12"/>
    </row>
    <row r="150" spans="1:6">
      <c r="A150" s="207" t="s">
        <v>2314</v>
      </c>
      <c r="B150" s="68"/>
      <c r="C150" s="152"/>
      <c r="D150" s="152"/>
      <c r="E150" s="84"/>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88" t="s">
        <v>2315</v>
      </c>
      <c r="C151" s="161"/>
      <c r="D151" s="161"/>
      <c r="E151" s="84"/>
      <c r="F151" s="12"/>
    </row>
    <row r="152" spans="1:6">
      <c r="A152" s="20" t="str">
        <f t="shared" ca="1" si="5"/>
        <v>BEN.133</v>
      </c>
      <c r="B152" s="288" t="s">
        <v>2316</v>
      </c>
      <c r="C152" s="161"/>
      <c r="D152" s="161"/>
      <c r="E152" s="84"/>
      <c r="F152" s="12"/>
    </row>
    <row r="153" spans="1:6">
      <c r="A153" s="20" t="str">
        <f t="shared" ca="1" si="5"/>
        <v>BEN.134</v>
      </c>
      <c r="B153" s="288" t="s">
        <v>2317</v>
      </c>
      <c r="C153" s="161"/>
      <c r="D153" s="161"/>
      <c r="E153" s="84"/>
      <c r="F153" s="12"/>
    </row>
    <row r="154" spans="1:6">
      <c r="A154" s="20" t="str">
        <f t="shared" ca="1" si="5"/>
        <v>BEN.135</v>
      </c>
      <c r="B154" s="288" t="s">
        <v>2318</v>
      </c>
      <c r="C154" s="161"/>
      <c r="D154" s="161"/>
      <c r="E154" s="84"/>
      <c r="F154" s="12"/>
    </row>
    <row r="155" spans="1:6">
      <c r="A155" s="20" t="str">
        <f t="shared" ca="1" si="5"/>
        <v>BEN.136</v>
      </c>
      <c r="B155" s="288" t="s">
        <v>2319</v>
      </c>
      <c r="C155" s="161"/>
      <c r="D155" s="161"/>
      <c r="E155" s="169"/>
      <c r="F155" s="12"/>
    </row>
    <row r="156" spans="1:6">
      <c r="A156" s="20" t="str">
        <f t="shared" ca="1" si="5"/>
        <v>BEN.137</v>
      </c>
      <c r="B156" s="288" t="s">
        <v>2320</v>
      </c>
      <c r="C156" s="161"/>
      <c r="D156" s="161"/>
      <c r="E156" s="169"/>
      <c r="F156" s="12"/>
    </row>
    <row r="157" spans="1:6" ht="38.25">
      <c r="A157" s="20" t="str">
        <f t="shared" ca="1" si="5"/>
        <v>BEN.138</v>
      </c>
      <c r="B157" s="34" t="s">
        <v>2321</v>
      </c>
      <c r="C157" s="161"/>
      <c r="D157" s="161"/>
      <c r="E157" s="208"/>
      <c r="F157" s="12"/>
    </row>
    <row r="158" spans="1:6" ht="25.5">
      <c r="A158" s="20" t="str">
        <f t="shared" ca="1" si="5"/>
        <v>BEN.139</v>
      </c>
      <c r="B158" s="34" t="s">
        <v>2322</v>
      </c>
      <c r="C158" s="161"/>
      <c r="D158" s="161"/>
      <c r="E158" s="208"/>
      <c r="F158" s="12"/>
    </row>
    <row r="159" spans="1:6" ht="25.5">
      <c r="A159" s="20" t="str">
        <f t="shared" ca="1" si="5"/>
        <v>BEN.140</v>
      </c>
      <c r="B159" s="24" t="s">
        <v>2323</v>
      </c>
      <c r="C159" s="161"/>
      <c r="D159" s="161"/>
      <c r="E159" s="208"/>
      <c r="F159" s="12"/>
    </row>
    <row r="160" spans="1:6" ht="38.25">
      <c r="A160" s="20" t="str">
        <f t="shared" ca="1" si="5"/>
        <v>BEN.141</v>
      </c>
      <c r="B160" s="24" t="s">
        <v>2324</v>
      </c>
      <c r="C160" s="161"/>
      <c r="D160" s="161"/>
      <c r="E160" s="209"/>
      <c r="F160" s="12"/>
    </row>
    <row r="161" spans="1:6" ht="25.5">
      <c r="A161" s="20" t="str">
        <f t="shared" ca="1" si="5"/>
        <v>BEN.142</v>
      </c>
      <c r="B161" s="34" t="s">
        <v>2325</v>
      </c>
      <c r="C161" s="161"/>
      <c r="D161" s="161"/>
      <c r="E161" s="208"/>
      <c r="F161" s="12"/>
    </row>
    <row r="162" spans="1:6" ht="25.5">
      <c r="A162" s="20" t="str">
        <f t="shared" ca="1" si="5"/>
        <v>BEN.143</v>
      </c>
      <c r="B162" s="21" t="s">
        <v>2326</v>
      </c>
      <c r="C162" s="161"/>
      <c r="D162" s="161"/>
      <c r="E162" s="208"/>
      <c r="F162" s="12"/>
    </row>
    <row r="163" spans="1:6" ht="25.5">
      <c r="A163" s="20" t="str">
        <f t="shared" ca="1" si="5"/>
        <v>BEN.144</v>
      </c>
      <c r="B163" s="34" t="s">
        <v>2327</v>
      </c>
      <c r="C163" s="161"/>
      <c r="D163" s="161"/>
      <c r="E163" s="208"/>
      <c r="F163" s="12"/>
    </row>
    <row r="164" spans="1:6" ht="38.25">
      <c r="A164" s="20" t="str">
        <f t="shared" ca="1" si="5"/>
        <v>BEN.145</v>
      </c>
      <c r="B164" s="24" t="s">
        <v>2328</v>
      </c>
      <c r="C164" s="161"/>
      <c r="D164" s="161"/>
      <c r="E164" s="208"/>
      <c r="F164" s="12"/>
    </row>
    <row r="165" spans="1:6" ht="42.6" customHeight="1">
      <c r="A165" s="20" t="str">
        <f t="shared" ca="1" si="5"/>
        <v>BEN.146</v>
      </c>
      <c r="B165" s="21" t="s">
        <v>2329</v>
      </c>
      <c r="C165" s="161"/>
      <c r="D165" s="161"/>
      <c r="E165" s="210"/>
      <c r="F165" s="12"/>
    </row>
    <row r="166" spans="1:6" ht="25.5">
      <c r="A166" s="20" t="str">
        <f t="shared" ca="1" si="5"/>
        <v>BEN.147</v>
      </c>
      <c r="B166" s="201" t="s">
        <v>2330</v>
      </c>
      <c r="C166" s="161"/>
      <c r="D166" s="161"/>
      <c r="E166" s="169"/>
      <c r="F166" s="12"/>
    </row>
    <row r="167" spans="1:6" ht="25.5">
      <c r="A167" s="20" t="str">
        <f t="shared" ca="1" si="5"/>
        <v>BEN.148</v>
      </c>
      <c r="B167" s="201" t="s">
        <v>2331</v>
      </c>
      <c r="C167" s="161"/>
      <c r="D167" s="161"/>
      <c r="E167" s="169"/>
      <c r="F167" s="12"/>
    </row>
    <row r="168" spans="1:6" ht="38.25">
      <c r="A168" s="20" t="str">
        <f t="shared" ca="1" si="5"/>
        <v>BEN.149</v>
      </c>
      <c r="B168" s="24" t="s">
        <v>2332</v>
      </c>
      <c r="C168" s="161"/>
      <c r="D168" s="161"/>
      <c r="E168" s="163"/>
      <c r="F168" s="12"/>
    </row>
    <row r="169" spans="1:6" ht="25.5">
      <c r="A169" s="20" t="str">
        <f t="shared" ca="1" si="5"/>
        <v>BEN.150</v>
      </c>
      <c r="B169" s="214" t="s">
        <v>2333</v>
      </c>
      <c r="C169" s="161"/>
      <c r="D169" s="161"/>
      <c r="E169" s="84"/>
      <c r="F169" s="12"/>
    </row>
    <row r="170" spans="1:6" ht="38.25">
      <c r="A170" s="20" t="str">
        <f t="shared" ca="1" si="5"/>
        <v>BEN.151</v>
      </c>
      <c r="B170" s="34" t="s">
        <v>2334</v>
      </c>
      <c r="C170" s="161"/>
      <c r="D170" s="161"/>
      <c r="E170" s="84"/>
      <c r="F170" s="12"/>
    </row>
    <row r="171" spans="1:6">
      <c r="A171" s="457" t="s">
        <v>2335</v>
      </c>
      <c r="B171" s="458"/>
      <c r="C171" s="161"/>
      <c r="D171" s="161"/>
      <c r="E171" s="84"/>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93" t="s">
        <v>2336</v>
      </c>
      <c r="C172" s="161"/>
      <c r="D172" s="161"/>
      <c r="E172" s="84"/>
    </row>
    <row r="173" spans="1:6">
      <c r="A173" s="20" t="str">
        <f t="shared" ca="1" si="6"/>
        <v>BEN.153</v>
      </c>
      <c r="B173" s="303" t="s">
        <v>2290</v>
      </c>
      <c r="C173" s="161"/>
      <c r="D173" s="161"/>
      <c r="E173" s="84"/>
    </row>
    <row r="174" spans="1:6">
      <c r="A174" s="20" t="str">
        <f t="shared" ca="1" si="6"/>
        <v>BEN.154</v>
      </c>
      <c r="B174" s="303" t="s">
        <v>2291</v>
      </c>
      <c r="C174" s="161"/>
      <c r="D174" s="161"/>
      <c r="E174" s="84"/>
    </row>
    <row r="175" spans="1:6">
      <c r="A175" s="20" t="str">
        <f t="shared" ca="1" si="6"/>
        <v>BEN.155</v>
      </c>
      <c r="B175" s="303" t="s">
        <v>2292</v>
      </c>
      <c r="C175" s="161"/>
      <c r="D175" s="161"/>
      <c r="E175" s="84"/>
    </row>
    <row r="176" spans="1:6">
      <c r="A176" s="20" t="str">
        <f t="shared" ca="1" si="6"/>
        <v>BEN.156</v>
      </c>
      <c r="B176" s="303" t="s">
        <v>2337</v>
      </c>
      <c r="C176" s="161"/>
      <c r="D176" s="161"/>
      <c r="E176" s="205"/>
    </row>
    <row r="177" spans="1:6">
      <c r="A177" s="20" t="str">
        <f t="shared" ca="1" si="6"/>
        <v>BEN.157</v>
      </c>
      <c r="B177" s="303" t="s">
        <v>2338</v>
      </c>
      <c r="C177" s="161"/>
      <c r="D177" s="161"/>
      <c r="E177" s="205"/>
    </row>
    <row r="178" spans="1:6" ht="13.9">
      <c r="A178" s="245"/>
      <c r="B178" s="244" t="s">
        <v>2339</v>
      </c>
      <c r="C178" s="244"/>
      <c r="D178" s="244"/>
      <c r="E178" s="244"/>
    </row>
    <row r="179" spans="1:6" ht="25.5">
      <c r="A179" s="20" t="str">
        <f ca="1">IF(ISNUMBER(VALUE(RIGHT(INDIRECT(ADDRESS(ROW()-1,COLUMN())),1))),("BEN."&amp;RIGHT(INDIRECT(ADDRESS(ROW()-1,COLUMN())),LEN(INDIRECT(ADDRESS(ROW()-1,COLUMN())))-FIND(".",INDIRECT(ADDRESS(ROW()-1,COLUMN()))))+1),("BEN."&amp;RIGHT(INDIRECT(ADDRESS(ROW()-2,COLUMN())),LEN(INDIRECT(ADDRESS(ROW()-2,COLUMN())))-FIND(".",INDIRECT(ADDRESS(ROW()-2,COLUMN()))))+1))</f>
        <v>BEN.158</v>
      </c>
      <c r="B179" s="41" t="s">
        <v>2340</v>
      </c>
      <c r="C179" s="161"/>
      <c r="D179" s="161"/>
      <c r="E179" s="171"/>
    </row>
    <row r="180" spans="1:6">
      <c r="A180" s="459" t="s">
        <v>2341</v>
      </c>
      <c r="B180" s="460"/>
      <c r="C180" s="161"/>
      <c r="D180" s="161"/>
      <c r="E180" s="162"/>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211" t="s">
        <v>2342</v>
      </c>
      <c r="C181" s="161"/>
      <c r="D181" s="161"/>
      <c r="E181" s="162"/>
    </row>
    <row r="182" spans="1:6">
      <c r="A182" s="20" t="str">
        <f t="shared" ca="1" si="7"/>
        <v>BEN.160</v>
      </c>
      <c r="B182" s="211" t="s">
        <v>2343</v>
      </c>
      <c r="C182" s="161"/>
      <c r="D182" s="161"/>
      <c r="E182" s="162"/>
    </row>
    <row r="183" spans="1:6">
      <c r="A183" s="20" t="str">
        <f t="shared" ca="1" si="7"/>
        <v>BEN.161</v>
      </c>
      <c r="B183" s="211" t="s">
        <v>2344</v>
      </c>
      <c r="C183" s="161"/>
      <c r="D183" s="161"/>
      <c r="E183" s="162"/>
    </row>
    <row r="184" spans="1:6">
      <c r="A184" s="20" t="str">
        <f t="shared" ca="1" si="7"/>
        <v>BEN.162</v>
      </c>
      <c r="B184" s="211" t="s">
        <v>2345</v>
      </c>
      <c r="C184" s="161"/>
      <c r="D184" s="161"/>
      <c r="E184" s="162"/>
    </row>
    <row r="185" spans="1:6">
      <c r="A185" s="20" t="str">
        <f t="shared" ca="1" si="7"/>
        <v>BEN.163</v>
      </c>
      <c r="B185" s="211" t="s">
        <v>2346</v>
      </c>
      <c r="C185" s="161"/>
      <c r="D185" s="161"/>
      <c r="E185" s="162"/>
    </row>
    <row r="186" spans="1:6">
      <c r="A186" s="20" t="str">
        <f t="shared" ca="1" si="7"/>
        <v>BEN.164</v>
      </c>
      <c r="B186" s="211" t="s">
        <v>2347</v>
      </c>
      <c r="C186" s="161"/>
      <c r="D186" s="161"/>
      <c r="E186" s="162"/>
      <c r="F186" s="12"/>
    </row>
    <row r="187" spans="1:6">
      <c r="A187" s="20" t="str">
        <f t="shared" ca="1" si="7"/>
        <v>BEN.165</v>
      </c>
      <c r="B187" s="211" t="s">
        <v>2348</v>
      </c>
      <c r="C187" s="161"/>
      <c r="D187" s="161"/>
      <c r="E187" s="162"/>
      <c r="F187" s="12"/>
    </row>
    <row r="188" spans="1:6">
      <c r="A188" s="20" t="str">
        <f t="shared" ca="1" si="7"/>
        <v>BEN.166</v>
      </c>
      <c r="B188" s="211" t="s">
        <v>2349</v>
      </c>
      <c r="C188" s="161"/>
      <c r="D188" s="161"/>
      <c r="E188" s="162"/>
      <c r="F188" s="12"/>
    </row>
    <row r="189" spans="1:6">
      <c r="A189" s="20" t="str">
        <f t="shared" ca="1" si="7"/>
        <v>BEN.167</v>
      </c>
      <c r="B189" s="211" t="s">
        <v>2350</v>
      </c>
      <c r="C189" s="161"/>
      <c r="D189" s="161"/>
      <c r="E189" s="162"/>
      <c r="F189" s="12"/>
    </row>
    <row r="190" spans="1:6">
      <c r="A190" s="20" t="str">
        <f t="shared" ca="1" si="7"/>
        <v>BEN.168</v>
      </c>
      <c r="B190" s="211" t="s">
        <v>2351</v>
      </c>
      <c r="C190" s="161"/>
      <c r="D190" s="161"/>
      <c r="E190" s="162"/>
      <c r="F190" s="12"/>
    </row>
    <row r="191" spans="1:6">
      <c r="A191" s="20" t="str">
        <f t="shared" ca="1" si="7"/>
        <v>BEN.169</v>
      </c>
      <c r="B191" s="211" t="s">
        <v>2352</v>
      </c>
      <c r="C191" s="161"/>
      <c r="D191" s="161"/>
      <c r="E191" s="162"/>
      <c r="F191" s="12"/>
    </row>
    <row r="192" spans="1:6">
      <c r="A192" s="20" t="str">
        <f t="shared" ca="1" si="7"/>
        <v>BEN.170</v>
      </c>
      <c r="B192" s="68" t="s">
        <v>982</v>
      </c>
      <c r="C192" s="161"/>
      <c r="D192" s="161"/>
      <c r="E192" s="84"/>
      <c r="F192" s="12"/>
    </row>
    <row r="193" spans="1:6" customFormat="1" ht="13.9">
      <c r="A193" s="118" t="s">
        <v>2353</v>
      </c>
      <c r="B193" s="119"/>
      <c r="C193" s="119"/>
      <c r="D193" s="119"/>
      <c r="E193" s="235"/>
    </row>
    <row r="194" spans="1:6" s="91" customFormat="1" ht="51">
      <c r="A194" s="20" t="str">
        <f ca="1">IF(ISNUMBER(VALUE(RIGHT(INDIRECT(ADDRESS(ROW()-1,COLUMN())),1))),("BEN."&amp;RIGHT(INDIRECT(ADDRESS(ROW()-1,COLUMN())),LEN(INDIRECT(ADDRESS(ROW()-1,COLUMN())))-FIND(".",INDIRECT(ADDRESS(ROW()-1,COLUMN()))))+1),("BEN."&amp;RIGHT(INDIRECT(ADDRESS(ROW()-2,COLUMN())),LEN(INDIRECT(ADDRESS(ROW()-2,COLUMN())))-FIND(".",INDIRECT(ADDRESS(ROW()-2,COLUMN()))))+1))</f>
        <v>BEN.171</v>
      </c>
      <c r="B194" s="97" t="s">
        <v>2354</v>
      </c>
      <c r="C194" s="161"/>
      <c r="D194" s="161"/>
      <c r="E194" s="164"/>
    </row>
    <row r="195" spans="1:6" s="91" customFormat="1" ht="25.5">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97" t="s">
        <v>2355</v>
      </c>
      <c r="C195" s="161"/>
      <c r="D195" s="161"/>
      <c r="E195" s="171"/>
    </row>
    <row r="196" spans="1:6" s="91" customFormat="1" ht="25.5">
      <c r="A196" s="20" t="str">
        <f t="shared" ca="1" si="8"/>
        <v>BEN.173</v>
      </c>
      <c r="B196" s="97" t="s">
        <v>2356</v>
      </c>
      <c r="C196" s="161"/>
      <c r="D196" s="161"/>
      <c r="E196" s="171"/>
    </row>
    <row r="197" spans="1:6" s="91" customFormat="1">
      <c r="A197" s="461" t="s">
        <v>2357</v>
      </c>
      <c r="B197" s="461"/>
      <c r="C197" s="161"/>
      <c r="D197" s="161"/>
      <c r="E197" s="171"/>
    </row>
    <row r="198" spans="1:6" s="91"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302" t="s">
        <v>2358</v>
      </c>
      <c r="C198" s="161"/>
      <c r="D198" s="161"/>
      <c r="E198" s="171"/>
    </row>
    <row r="199" spans="1:6" s="91" customFormat="1" ht="27.6" customHeight="1">
      <c r="A199" s="20" t="str">
        <f t="shared" ca="1" si="9"/>
        <v>BEN.175</v>
      </c>
      <c r="B199" s="302" t="s">
        <v>2080</v>
      </c>
      <c r="C199" s="161"/>
      <c r="D199" s="161"/>
      <c r="E199" s="171"/>
    </row>
    <row r="200" spans="1:6" s="91" customFormat="1">
      <c r="A200" s="20" t="str">
        <f t="shared" ca="1" si="9"/>
        <v>BEN.176</v>
      </c>
      <c r="B200" s="302" t="s">
        <v>2359</v>
      </c>
      <c r="C200" s="161"/>
      <c r="D200" s="161"/>
      <c r="E200" s="171"/>
    </row>
    <row r="201" spans="1:6" s="91" customFormat="1">
      <c r="A201" s="20" t="str">
        <f t="shared" ca="1" si="9"/>
        <v>BEN.177</v>
      </c>
      <c r="B201" s="302" t="s">
        <v>2360</v>
      </c>
      <c r="C201" s="161"/>
      <c r="D201" s="161"/>
      <c r="E201" s="171"/>
    </row>
    <row r="202" spans="1:6" s="91" customFormat="1">
      <c r="A202" s="20" t="str">
        <f t="shared" ca="1" si="9"/>
        <v>BEN.178</v>
      </c>
      <c r="B202" s="302" t="s">
        <v>2361</v>
      </c>
      <c r="C202" s="161"/>
      <c r="D202" s="161"/>
      <c r="E202" s="171"/>
    </row>
    <row r="203" spans="1:6" s="91" customFormat="1">
      <c r="A203" s="20" t="str">
        <f t="shared" ca="1" si="9"/>
        <v>BEN.179</v>
      </c>
      <c r="B203" s="302" t="s">
        <v>2362</v>
      </c>
      <c r="C203" s="161"/>
      <c r="D203" s="161"/>
      <c r="E203" s="171"/>
    </row>
    <row r="204" spans="1:6" s="91" customFormat="1">
      <c r="A204" s="20" t="str">
        <f t="shared" ca="1" si="9"/>
        <v>BEN.180</v>
      </c>
      <c r="B204" s="302" t="s">
        <v>2363</v>
      </c>
      <c r="C204" s="161"/>
      <c r="D204" s="161"/>
      <c r="E204" s="171"/>
    </row>
    <row r="205" spans="1:6" s="91" customFormat="1">
      <c r="A205" s="439" t="s">
        <v>2364</v>
      </c>
      <c r="B205" s="439"/>
      <c r="C205" s="161"/>
      <c r="D205" s="161"/>
      <c r="E205" s="212"/>
    </row>
    <row r="206" spans="1:6" ht="25.5">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86" t="s">
        <v>2365</v>
      </c>
      <c r="C206" s="161"/>
      <c r="D206" s="161"/>
      <c r="E206" s="171"/>
      <c r="F206" s="12"/>
    </row>
    <row r="207" spans="1:6" s="91" customFormat="1" ht="25.5">
      <c r="A207" s="20" t="str">
        <f t="shared" ca="1" si="10"/>
        <v>BEN.182</v>
      </c>
      <c r="B207" s="286" t="s">
        <v>2366</v>
      </c>
      <c r="C207" s="161"/>
      <c r="D207" s="161"/>
      <c r="E207" s="171"/>
    </row>
    <row r="208" spans="1:6" s="91" customFormat="1" ht="38.25">
      <c r="A208" s="20" t="str">
        <f t="shared" ca="1" si="10"/>
        <v>BEN.183</v>
      </c>
      <c r="B208" s="54" t="s">
        <v>2367</v>
      </c>
      <c r="C208" s="161"/>
      <c r="D208" s="161"/>
      <c r="E208" s="212"/>
    </row>
    <row r="209" spans="1:6" s="91" customFormat="1" ht="25.5">
      <c r="A209" s="20" t="str">
        <f t="shared" ca="1" si="10"/>
        <v>BEN.184</v>
      </c>
      <c r="B209" s="54" t="s">
        <v>2368</v>
      </c>
      <c r="C209" s="161"/>
      <c r="D209" s="161"/>
      <c r="E209" s="212"/>
    </row>
    <row r="210" spans="1:6" s="91" customFormat="1" ht="25.5">
      <c r="A210" s="20" t="str">
        <f t="shared" ca="1" si="10"/>
        <v>BEN.185</v>
      </c>
      <c r="B210" s="54" t="s">
        <v>2369</v>
      </c>
      <c r="C210" s="161"/>
      <c r="D210" s="161"/>
      <c r="E210" s="212"/>
    </row>
    <row r="211" spans="1:6" ht="25.5">
      <c r="A211" s="20" t="str">
        <f t="shared" ca="1" si="10"/>
        <v>BEN.186</v>
      </c>
      <c r="B211" s="54" t="s">
        <v>2370</v>
      </c>
      <c r="C211" s="161"/>
      <c r="D211" s="161"/>
      <c r="E211" s="212"/>
      <c r="F211" s="12"/>
    </row>
    <row r="212" spans="1:6" s="91" customFormat="1">
      <c r="A212" s="439" t="s">
        <v>2371</v>
      </c>
      <c r="B212" s="439"/>
      <c r="C212" s="161"/>
      <c r="D212" s="161"/>
      <c r="E212" s="212"/>
    </row>
    <row r="213" spans="1:6" s="91"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86" t="s">
        <v>2372</v>
      </c>
      <c r="C213" s="161"/>
      <c r="D213" s="161"/>
      <c r="E213" s="212"/>
    </row>
    <row r="214" spans="1:6" s="91" customFormat="1" ht="14.45" customHeight="1">
      <c r="A214" s="20" t="str">
        <f t="shared" ca="1" si="11"/>
        <v>BEN.188</v>
      </c>
      <c r="B214" s="286" t="s">
        <v>2373</v>
      </c>
      <c r="C214" s="161"/>
      <c r="D214" s="161"/>
      <c r="E214" s="212"/>
    </row>
    <row r="215" spans="1:6" s="91" customFormat="1">
      <c r="A215" s="20" t="str">
        <f t="shared" ca="1" si="11"/>
        <v>BEN.189</v>
      </c>
      <c r="B215" s="286" t="s">
        <v>2374</v>
      </c>
      <c r="C215" s="161"/>
      <c r="D215" s="161"/>
      <c r="E215" s="212"/>
    </row>
    <row r="216" spans="1:6" s="91" customFormat="1" ht="25.5">
      <c r="A216" s="20" t="str">
        <f t="shared" ca="1" si="11"/>
        <v>BEN.190</v>
      </c>
      <c r="B216" s="54" t="s">
        <v>2375</v>
      </c>
      <c r="C216" s="161"/>
      <c r="D216" s="161"/>
      <c r="E216" s="212"/>
    </row>
    <row r="217" spans="1:6" s="91" customFormat="1" ht="25.5">
      <c r="A217" s="20" t="str">
        <f t="shared" ca="1" si="11"/>
        <v>BEN.191</v>
      </c>
      <c r="B217" s="54" t="s">
        <v>2376</v>
      </c>
      <c r="C217" s="161"/>
      <c r="D217" s="161"/>
      <c r="E217" s="212"/>
    </row>
    <row r="218" spans="1:6" s="91" customFormat="1" ht="25.5">
      <c r="A218" s="20" t="str">
        <f t="shared" ca="1" si="11"/>
        <v>BEN.192</v>
      </c>
      <c r="B218" s="54" t="s">
        <v>2377</v>
      </c>
      <c r="C218" s="161"/>
      <c r="D218" s="161"/>
      <c r="E218" s="212"/>
    </row>
    <row r="219" spans="1:6" s="91" customFormat="1" ht="29.1" customHeight="1">
      <c r="A219" s="20" t="str">
        <f t="shared" ca="1" si="11"/>
        <v>BEN.193</v>
      </c>
      <c r="B219" s="54" t="s">
        <v>2378</v>
      </c>
      <c r="C219" s="161"/>
      <c r="D219" s="161"/>
      <c r="E219" s="212"/>
    </row>
    <row r="220" spans="1:6" ht="25.5">
      <c r="A220" s="20" t="str">
        <f t="shared" ca="1" si="11"/>
        <v>BEN.194</v>
      </c>
      <c r="B220" s="54" t="s">
        <v>2379</v>
      </c>
      <c r="C220" s="161"/>
      <c r="D220" s="161"/>
      <c r="E220" s="212"/>
      <c r="F220" s="12"/>
    </row>
    <row r="221" spans="1:6">
      <c r="A221" s="20" t="str">
        <f t="shared" ca="1" si="11"/>
        <v>BEN.195</v>
      </c>
      <c r="B221" s="54" t="s">
        <v>2380</v>
      </c>
      <c r="C221" s="161"/>
      <c r="D221" s="161"/>
      <c r="E221" s="212"/>
      <c r="F221" s="12"/>
    </row>
    <row r="222" spans="1:6" ht="25.5">
      <c r="A222" s="20" t="str">
        <f t="shared" ca="1" si="11"/>
        <v>BEN.196</v>
      </c>
      <c r="B222" s="54" t="s">
        <v>2381</v>
      </c>
      <c r="C222" s="161"/>
      <c r="D222" s="161"/>
      <c r="E222" s="212"/>
      <c r="F222" s="12"/>
    </row>
    <row r="223" spans="1:6" ht="25.5">
      <c r="A223" s="20" t="str">
        <f t="shared" ca="1" si="11"/>
        <v>BEN.197</v>
      </c>
      <c r="B223" s="54" t="s">
        <v>2382</v>
      </c>
      <c r="C223" s="161"/>
      <c r="D223" s="161"/>
      <c r="E223" s="212"/>
      <c r="F223" s="12"/>
    </row>
    <row r="224" spans="1:6" ht="25.5">
      <c r="A224" s="20" t="str">
        <f t="shared" ca="1" si="11"/>
        <v>BEN.198</v>
      </c>
      <c r="B224" s="54" t="s">
        <v>2383</v>
      </c>
      <c r="C224" s="161"/>
      <c r="D224" s="161"/>
      <c r="E224" s="212"/>
      <c r="F224" s="12"/>
    </row>
    <row r="225" spans="1:6">
      <c r="A225" s="439" t="s">
        <v>2384</v>
      </c>
      <c r="B225" s="439"/>
      <c r="C225" s="161"/>
      <c r="D225" s="161"/>
      <c r="E225" s="212"/>
      <c r="F225" s="12"/>
    </row>
    <row r="226" spans="1:6" ht="25.5">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86" t="s">
        <v>2385</v>
      </c>
      <c r="C226" s="161"/>
      <c r="D226" s="161"/>
      <c r="E226" s="212"/>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86" t="s">
        <v>2386</v>
      </c>
      <c r="C227" s="161"/>
      <c r="D227" s="161"/>
      <c r="E227" s="212"/>
      <c r="F227" s="12"/>
    </row>
    <row r="228" spans="1:6">
      <c r="A228" s="20" t="str">
        <f t="shared" ca="1" si="12"/>
        <v>BEN.201</v>
      </c>
      <c r="B228" s="286" t="s">
        <v>2387</v>
      </c>
      <c r="C228" s="161"/>
      <c r="D228" s="161"/>
      <c r="E228" s="212"/>
      <c r="F228" s="12"/>
    </row>
    <row r="229" spans="1:6" ht="25.5">
      <c r="A229" s="20" t="str">
        <f t="shared" ca="1" si="12"/>
        <v>BEN.202</v>
      </c>
      <c r="B229" s="54" t="s">
        <v>2388</v>
      </c>
      <c r="C229" s="161"/>
      <c r="D229" s="161"/>
      <c r="E229" s="212"/>
      <c r="F229" s="12"/>
    </row>
    <row r="230" spans="1:6" ht="25.5">
      <c r="A230" s="20" t="str">
        <f t="shared" ca="1" si="12"/>
        <v>BEN.203</v>
      </c>
      <c r="B230" s="54" t="s">
        <v>2389</v>
      </c>
      <c r="C230" s="161"/>
      <c r="D230" s="161"/>
      <c r="E230" s="212"/>
      <c r="F230" s="12"/>
    </row>
    <row r="231" spans="1:6" ht="25.5">
      <c r="A231" s="20" t="str">
        <f t="shared" ca="1" si="12"/>
        <v>BEN.204</v>
      </c>
      <c r="B231" s="271" t="s">
        <v>2390</v>
      </c>
      <c r="C231" s="272"/>
      <c r="D231" s="161"/>
      <c r="E231" s="273"/>
      <c r="F231" s="12"/>
    </row>
    <row r="232" spans="1:6" ht="13.9">
      <c r="A232" s="118" t="s">
        <v>2391</v>
      </c>
      <c r="B232" s="119"/>
      <c r="C232" s="119"/>
      <c r="D232" s="119"/>
      <c r="E232" s="235"/>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79" t="s">
        <v>2392</v>
      </c>
      <c r="C233" s="161"/>
      <c r="D233" s="161"/>
      <c r="E233" s="161"/>
      <c r="F233" s="12"/>
    </row>
    <row r="234" spans="1:6">
      <c r="A234" s="20" t="str">
        <f t="shared" ca="1" si="13"/>
        <v>BEN.206</v>
      </c>
      <c r="B234" s="79" t="s">
        <v>2393</v>
      </c>
      <c r="C234" s="161"/>
      <c r="D234" s="161"/>
      <c r="E234" s="161"/>
      <c r="F234" s="12"/>
    </row>
    <row r="235" spans="1:6" ht="25.5">
      <c r="A235" s="20" t="str">
        <f t="shared" ca="1" si="13"/>
        <v>BEN.207</v>
      </c>
      <c r="B235" s="79" t="s">
        <v>2394</v>
      </c>
      <c r="C235" s="161"/>
      <c r="D235" s="161"/>
      <c r="E235" s="161"/>
      <c r="F235" s="12"/>
    </row>
    <row r="236" spans="1:6" ht="25.5">
      <c r="A236" s="20" t="str">
        <f t="shared" ca="1" si="13"/>
        <v>BEN.208</v>
      </c>
      <c r="B236" s="79" t="s">
        <v>2395</v>
      </c>
      <c r="C236" s="161"/>
      <c r="D236" s="161"/>
      <c r="E236" s="161"/>
      <c r="F236" s="12"/>
    </row>
    <row r="237" spans="1:6">
      <c r="A237" s="20" t="str">
        <f t="shared" ca="1" si="13"/>
        <v>BEN.209</v>
      </c>
      <c r="B237" s="27" t="s">
        <v>2396</v>
      </c>
      <c r="C237" s="161"/>
      <c r="D237" s="161"/>
      <c r="E237" s="161"/>
      <c r="F237" s="12"/>
    </row>
    <row r="238" spans="1:6" ht="25.5">
      <c r="A238" s="20" t="str">
        <f t="shared" ca="1" si="13"/>
        <v>BEN.210</v>
      </c>
      <c r="B238" s="44" t="s">
        <v>2397</v>
      </c>
      <c r="C238" s="161"/>
      <c r="D238" s="161"/>
      <c r="E238" s="161"/>
      <c r="F238" s="12"/>
    </row>
    <row r="239" spans="1:6" ht="25.5">
      <c r="A239" s="20" t="str">
        <f t="shared" ca="1" si="13"/>
        <v>BEN.211</v>
      </c>
      <c r="B239" s="27" t="s">
        <v>2398</v>
      </c>
      <c r="C239" s="161"/>
      <c r="D239" s="161"/>
      <c r="E239" s="161"/>
      <c r="F239" s="12"/>
    </row>
    <row r="240" spans="1:6" ht="25.5">
      <c r="A240" s="20" t="str">
        <f t="shared" ca="1" si="13"/>
        <v>BEN.212</v>
      </c>
      <c r="B240" s="27" t="s">
        <v>2399</v>
      </c>
      <c r="C240" s="161"/>
      <c r="D240" s="161"/>
      <c r="E240" s="161"/>
      <c r="F240" s="12"/>
    </row>
    <row r="241" spans="1:6">
      <c r="A241" s="20" t="str">
        <f t="shared" ca="1" si="13"/>
        <v>BEN.213</v>
      </c>
      <c r="B241" s="54" t="s">
        <v>2400</v>
      </c>
      <c r="C241" s="161"/>
      <c r="D241" s="161"/>
      <c r="E241" s="171"/>
      <c r="F241" s="12"/>
    </row>
    <row r="242" spans="1:6">
      <c r="A242" s="20" t="str">
        <f t="shared" ca="1" si="13"/>
        <v>BEN.214</v>
      </c>
      <c r="B242" s="54" t="s">
        <v>2401</v>
      </c>
      <c r="C242" s="161"/>
      <c r="D242" s="161"/>
      <c r="E242" s="171"/>
      <c r="F242" s="12"/>
    </row>
    <row r="243" spans="1:6">
      <c r="A243" s="20" t="str">
        <f t="shared" ca="1" si="13"/>
        <v>BEN.215</v>
      </c>
      <c r="B243" s="54" t="s">
        <v>2402</v>
      </c>
      <c r="C243" s="161"/>
      <c r="D243" s="161"/>
      <c r="E243" s="171"/>
      <c r="F243" s="12"/>
    </row>
    <row r="244" spans="1:6">
      <c r="A244" s="20" t="str">
        <f t="shared" ca="1" si="13"/>
        <v>BEN.216</v>
      </c>
      <c r="B244" s="54" t="s">
        <v>2403</v>
      </c>
      <c r="C244" s="161"/>
      <c r="D244" s="161"/>
      <c r="E244" s="171"/>
      <c r="F244" s="12"/>
    </row>
    <row r="245" spans="1:6">
      <c r="A245" s="20" t="str">
        <f t="shared" ca="1" si="13"/>
        <v>BEN.217</v>
      </c>
      <c r="B245" s="54" t="s">
        <v>2404</v>
      </c>
      <c r="C245" s="161"/>
      <c r="D245" s="161"/>
      <c r="E245" s="171"/>
    </row>
    <row r="246" spans="1:6">
      <c r="A246" s="20" t="str">
        <f t="shared" ca="1" si="13"/>
        <v>BEN.218</v>
      </c>
      <c r="B246" s="54" t="s">
        <v>2405</v>
      </c>
      <c r="C246" s="161"/>
      <c r="D246" s="161"/>
      <c r="E246" s="171"/>
    </row>
    <row r="247" spans="1:6" ht="25.5">
      <c r="A247" s="20" t="str">
        <f t="shared" ca="1" si="13"/>
        <v>BEN.219</v>
      </c>
      <c r="B247" s="54" t="s">
        <v>2406</v>
      </c>
      <c r="C247" s="161"/>
      <c r="D247" s="161"/>
      <c r="E247" s="212"/>
    </row>
    <row r="248" spans="1:6" ht="25.5">
      <c r="A248" s="20" t="str">
        <f t="shared" ca="1" si="13"/>
        <v>BEN.220</v>
      </c>
      <c r="B248" s="54" t="s">
        <v>2407</v>
      </c>
      <c r="C248" s="161"/>
      <c r="D248" s="161"/>
      <c r="E248" s="212"/>
    </row>
    <row r="249" spans="1:6" ht="25.5">
      <c r="A249" s="20" t="str">
        <f t="shared" ca="1" si="13"/>
        <v>BEN.221</v>
      </c>
      <c r="B249" s="54" t="s">
        <v>2408</v>
      </c>
      <c r="C249" s="161"/>
      <c r="D249" s="161"/>
      <c r="E249" s="212"/>
    </row>
    <row r="250" spans="1:6" ht="25.5">
      <c r="A250" s="20" t="str">
        <f t="shared" ca="1" si="13"/>
        <v>BEN.222</v>
      </c>
      <c r="B250" s="54" t="s">
        <v>2409</v>
      </c>
      <c r="C250" s="161"/>
      <c r="D250" s="161"/>
      <c r="E250" s="212"/>
    </row>
    <row r="251" spans="1:6" ht="25.5">
      <c r="A251" s="20" t="str">
        <f t="shared" ca="1" si="13"/>
        <v>BEN.223</v>
      </c>
      <c r="B251" s="54" t="s">
        <v>2410</v>
      </c>
      <c r="C251" s="161"/>
      <c r="D251" s="161"/>
      <c r="E251" s="171"/>
    </row>
  </sheetData>
  <sheetProtection formatCells="0" formatColumns="0" formatRows="0" selectLockedCells="1" sort="0"/>
  <mergeCells count="18">
    <mergeCell ref="A123:B123"/>
    <mergeCell ref="A7:E7"/>
    <mergeCell ref="A30:B30"/>
    <mergeCell ref="A40:B40"/>
    <mergeCell ref="A76:B76"/>
    <mergeCell ref="A108:B108"/>
    <mergeCell ref="A225:B225"/>
    <mergeCell ref="A135:B135"/>
    <mergeCell ref="A171:B171"/>
    <mergeCell ref="A180:B180"/>
    <mergeCell ref="A197:B197"/>
    <mergeCell ref="A205:B205"/>
    <mergeCell ref="A212:B212"/>
    <mergeCell ref="C2:E2"/>
    <mergeCell ref="C3:E3"/>
    <mergeCell ref="C4:E4"/>
    <mergeCell ref="C5:E5"/>
    <mergeCell ref="C6:E6"/>
  </mergeCells>
  <phoneticPr fontId="36" type="noConversion"/>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DAC8-A5E3-4CAE-BC3C-C85B16C883C3}">
  <sheetPr>
    <tabColor rgb="FF003A5D"/>
    <pageSetUpPr fitToPage="1"/>
  </sheetPr>
  <dimension ref="A1:E120"/>
  <sheetViews>
    <sheetView topLeftCell="A93" zoomScaleNormal="100" zoomScaleSheetLayoutView="100" workbookViewId="0">
      <selection activeCell="D110" sqref="D110"/>
    </sheetView>
  </sheetViews>
  <sheetFormatPr defaultRowHeight="13.9"/>
  <cols>
    <col min="2" max="2" width="58.25" customWidth="1"/>
    <col min="3" max="3" width="15.875" customWidth="1"/>
    <col min="4" max="4" width="10.125" style="361" customWidth="1"/>
    <col min="5" max="5" width="42.5" customWidth="1"/>
  </cols>
  <sheetData>
    <row r="1" spans="1:5" ht="13.5">
      <c r="A1" s="308" t="s">
        <v>21</v>
      </c>
      <c r="B1" s="308" t="s">
        <v>22</v>
      </c>
      <c r="C1" s="309" t="s">
        <v>23</v>
      </c>
      <c r="D1" s="308"/>
      <c r="E1" s="309"/>
    </row>
    <row r="2" spans="1:5" ht="51.4">
      <c r="A2" s="310" t="s">
        <v>24</v>
      </c>
      <c r="B2" s="311" t="s">
        <v>39</v>
      </c>
      <c r="C2" s="422" t="s">
        <v>40</v>
      </c>
      <c r="D2" s="441"/>
      <c r="E2" s="422"/>
    </row>
    <row r="3" spans="1:5" ht="51.75">
      <c r="A3" s="310" t="s">
        <v>27</v>
      </c>
      <c r="B3" s="338" t="s">
        <v>253</v>
      </c>
      <c r="C3" s="422" t="s">
        <v>42</v>
      </c>
      <c r="D3" s="441"/>
      <c r="E3" s="422"/>
    </row>
    <row r="4" spans="1:5" ht="64.5">
      <c r="A4" s="310" t="s">
        <v>30</v>
      </c>
      <c r="B4" s="307" t="s">
        <v>43</v>
      </c>
      <c r="C4" s="422" t="s">
        <v>44</v>
      </c>
      <c r="D4" s="441"/>
      <c r="E4" s="422"/>
    </row>
    <row r="5" spans="1:5" s="12" customFormat="1" ht="66" customHeight="1">
      <c r="A5" s="310" t="s">
        <v>33</v>
      </c>
      <c r="B5" s="307" t="s">
        <v>45</v>
      </c>
      <c r="C5" s="422" t="s">
        <v>46</v>
      </c>
      <c r="D5" s="441"/>
      <c r="E5" s="422"/>
    </row>
    <row r="6" spans="1:5" s="12" customFormat="1" ht="13.5">
      <c r="A6" s="310" t="s">
        <v>36</v>
      </c>
      <c r="B6" s="307" t="s">
        <v>37</v>
      </c>
      <c r="C6" s="422" t="s">
        <v>38</v>
      </c>
      <c r="D6" s="441"/>
      <c r="E6" s="422"/>
    </row>
    <row r="7" spans="1:5" ht="15.75" customHeight="1">
      <c r="A7" s="464" t="s">
        <v>2157</v>
      </c>
      <c r="B7" s="465"/>
      <c r="C7" s="465"/>
      <c r="D7" s="465"/>
      <c r="E7" s="465"/>
    </row>
    <row r="8" spans="1:5" ht="27" customHeight="1">
      <c r="A8" s="339" t="s">
        <v>47</v>
      </c>
      <c r="B8" s="72" t="s">
        <v>255</v>
      </c>
      <c r="C8" s="72" t="s">
        <v>49</v>
      </c>
      <c r="D8" s="72" t="s">
        <v>631</v>
      </c>
      <c r="E8" s="72" t="s">
        <v>51</v>
      </c>
    </row>
    <row r="9" spans="1:5" ht="15.6" customHeight="1">
      <c r="A9" s="340" t="s">
        <v>256</v>
      </c>
      <c r="B9" s="341"/>
      <c r="C9" s="341"/>
      <c r="D9" s="401"/>
      <c r="E9" s="342"/>
    </row>
    <row r="10" spans="1:5" ht="43.5" customHeight="1">
      <c r="A10" s="325" t="s">
        <v>2411</v>
      </c>
      <c r="B10" s="327" t="s">
        <v>2412</v>
      </c>
      <c r="C10" s="402" t="s">
        <v>55</v>
      </c>
      <c r="D10" s="402" t="s">
        <v>24</v>
      </c>
      <c r="E10" s="326"/>
    </row>
    <row r="11" spans="1:5" ht="29.45" customHeight="1">
      <c r="A11" s="20" t="s">
        <v>2413</v>
      </c>
      <c r="B11" s="46" t="s">
        <v>2162</v>
      </c>
      <c r="C11" s="310" t="s">
        <v>55</v>
      </c>
      <c r="D11" s="310" t="s">
        <v>24</v>
      </c>
      <c r="E11" s="28"/>
    </row>
    <row r="12" spans="1:5" ht="32.1" customHeight="1">
      <c r="A12" s="20" t="s">
        <v>2414</v>
      </c>
      <c r="B12" s="81" t="s">
        <v>1576</v>
      </c>
      <c r="C12" s="310" t="s">
        <v>55</v>
      </c>
      <c r="D12" s="310" t="s">
        <v>24</v>
      </c>
      <c r="E12" s="28"/>
    </row>
    <row r="13" spans="1:5" ht="13.5">
      <c r="A13" s="20" t="s">
        <v>2415</v>
      </c>
      <c r="B13" s="343" t="s">
        <v>2416</v>
      </c>
      <c r="C13" s="310" t="s">
        <v>55</v>
      </c>
      <c r="D13" s="310" t="s">
        <v>24</v>
      </c>
      <c r="E13" s="28"/>
    </row>
    <row r="14" spans="1:5" ht="38.25">
      <c r="A14" s="20" t="s">
        <v>2417</v>
      </c>
      <c r="B14" s="344" t="s">
        <v>2171</v>
      </c>
      <c r="C14" s="310" t="s">
        <v>60</v>
      </c>
      <c r="D14" s="310" t="s">
        <v>24</v>
      </c>
      <c r="E14" s="28"/>
    </row>
    <row r="15" spans="1:5" ht="25.5">
      <c r="A15" s="20" t="s">
        <v>2418</v>
      </c>
      <c r="B15" s="344" t="s">
        <v>2419</v>
      </c>
      <c r="C15" s="310" t="s">
        <v>55</v>
      </c>
      <c r="D15" s="310" t="s">
        <v>24</v>
      </c>
      <c r="E15" s="28"/>
    </row>
    <row r="16" spans="1:5" ht="25.5">
      <c r="A16" s="20" t="s">
        <v>2420</v>
      </c>
      <c r="B16" s="344" t="s">
        <v>2421</v>
      </c>
      <c r="C16" s="310" t="s">
        <v>55</v>
      </c>
      <c r="D16" s="310" t="s">
        <v>24</v>
      </c>
      <c r="E16" s="28"/>
    </row>
    <row r="17" spans="1:5" ht="25.5">
      <c r="A17" s="20" t="s">
        <v>2422</v>
      </c>
      <c r="B17" s="38" t="s">
        <v>2423</v>
      </c>
      <c r="C17" s="310" t="s">
        <v>55</v>
      </c>
      <c r="D17" s="310" t="s">
        <v>24</v>
      </c>
      <c r="E17" s="28"/>
    </row>
    <row r="18" spans="1:5" ht="25.5">
      <c r="A18" s="20" t="s">
        <v>2424</v>
      </c>
      <c r="B18" s="38" t="s">
        <v>2185</v>
      </c>
      <c r="C18" s="310" t="s">
        <v>60</v>
      </c>
      <c r="D18" s="310" t="s">
        <v>24</v>
      </c>
      <c r="E18" s="28"/>
    </row>
    <row r="19" spans="1:5" ht="13.5">
      <c r="A19" s="20" t="s">
        <v>2425</v>
      </c>
      <c r="B19" s="38" t="s">
        <v>2187</v>
      </c>
      <c r="C19" s="310" t="s">
        <v>55</v>
      </c>
      <c r="D19" s="310" t="s">
        <v>24</v>
      </c>
      <c r="E19" s="28"/>
    </row>
    <row r="20" spans="1:5" ht="25.5">
      <c r="A20" s="20" t="s">
        <v>2426</v>
      </c>
      <c r="B20" s="38" t="s">
        <v>2427</v>
      </c>
      <c r="C20" s="310" t="s">
        <v>60</v>
      </c>
      <c r="D20" s="310" t="s">
        <v>24</v>
      </c>
      <c r="E20" s="28"/>
    </row>
    <row r="21" spans="1:5" ht="13.5">
      <c r="A21" s="20" t="s">
        <v>2428</v>
      </c>
      <c r="B21" s="38" t="s">
        <v>2429</v>
      </c>
      <c r="C21" s="310" t="s">
        <v>55</v>
      </c>
      <c r="D21" s="310" t="s">
        <v>24</v>
      </c>
      <c r="E21" s="28"/>
    </row>
    <row r="22" spans="1:5" ht="13.5">
      <c r="A22" s="20" t="s">
        <v>2430</v>
      </c>
      <c r="B22" s="38" t="s">
        <v>2240</v>
      </c>
      <c r="C22" s="310" t="s">
        <v>55</v>
      </c>
      <c r="D22" s="310" t="s">
        <v>24</v>
      </c>
      <c r="E22" s="28"/>
    </row>
    <row r="23" spans="1:5" ht="13.5">
      <c r="A23" s="20" t="s">
        <v>2431</v>
      </c>
      <c r="B23" s="344" t="s">
        <v>2242</v>
      </c>
      <c r="C23" s="310" t="s">
        <v>60</v>
      </c>
      <c r="D23" s="310" t="s">
        <v>24</v>
      </c>
      <c r="E23" s="28"/>
    </row>
    <row r="24" spans="1:5" ht="13.5">
      <c r="A24" s="20" t="s">
        <v>2432</v>
      </c>
      <c r="B24" s="344" t="s">
        <v>2433</v>
      </c>
      <c r="C24" s="310" t="s">
        <v>55</v>
      </c>
      <c r="D24" s="310" t="s">
        <v>24</v>
      </c>
      <c r="E24" s="28"/>
    </row>
    <row r="25" spans="1:5" ht="25.5">
      <c r="A25" s="20" t="s">
        <v>2434</v>
      </c>
      <c r="B25" s="38" t="s">
        <v>2435</v>
      </c>
      <c r="C25" s="310" t="s">
        <v>55</v>
      </c>
      <c r="D25" s="310" t="s">
        <v>24</v>
      </c>
      <c r="E25" s="28"/>
    </row>
    <row r="26" spans="1:5" ht="13.5">
      <c r="A26" s="431" t="s">
        <v>2198</v>
      </c>
      <c r="B26" s="431"/>
      <c r="C26" s="310"/>
      <c r="D26" s="310"/>
      <c r="E26" s="28"/>
    </row>
    <row r="27" spans="1:5" ht="15" customHeigh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274" t="s">
        <v>2199</v>
      </c>
      <c r="C27" s="310" t="s">
        <v>55</v>
      </c>
      <c r="D27" s="310" t="s">
        <v>24</v>
      </c>
      <c r="E27" s="28"/>
    </row>
    <row r="28" spans="1:5" ht="13.5">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274" t="s">
        <v>2200</v>
      </c>
      <c r="C28" s="310" t="s">
        <v>55</v>
      </c>
      <c r="D28" s="310" t="s">
        <v>24</v>
      </c>
      <c r="E28" s="28"/>
    </row>
    <row r="29" spans="1:5" ht="13.5">
      <c r="A29" s="20" t="str">
        <f t="shared" ca="1" si="1"/>
        <v>BA.19</v>
      </c>
      <c r="B29" s="274" t="s">
        <v>2201</v>
      </c>
      <c r="C29" s="310" t="s">
        <v>60</v>
      </c>
      <c r="D29" s="310" t="s">
        <v>24</v>
      </c>
      <c r="E29" s="28"/>
    </row>
    <row r="30" spans="1:5" ht="13.5">
      <c r="A30" s="20" t="str">
        <f t="shared" ca="1" si="1"/>
        <v>BA.20</v>
      </c>
      <c r="B30" s="274" t="s">
        <v>2202</v>
      </c>
      <c r="C30" s="310" t="s">
        <v>55</v>
      </c>
      <c r="D30" s="310" t="s">
        <v>24</v>
      </c>
      <c r="E30" s="28"/>
    </row>
    <row r="31" spans="1:5" ht="13.5">
      <c r="A31" s="20" t="str">
        <f t="shared" ca="1" si="1"/>
        <v>BA.21</v>
      </c>
      <c r="B31" s="274" t="s">
        <v>2203</v>
      </c>
      <c r="C31" s="310" t="s">
        <v>55</v>
      </c>
      <c r="D31" s="310" t="s">
        <v>24</v>
      </c>
      <c r="E31" s="28"/>
    </row>
    <row r="32" spans="1:5" ht="13.5">
      <c r="A32" s="20" t="str">
        <f t="shared" ca="1" si="1"/>
        <v>BA.22</v>
      </c>
      <c r="B32" s="274" t="s">
        <v>2204</v>
      </c>
      <c r="C32" s="310" t="s">
        <v>60</v>
      </c>
      <c r="D32" s="310" t="s">
        <v>24</v>
      </c>
      <c r="E32" s="28"/>
    </row>
    <row r="33" spans="1:5" ht="13.5">
      <c r="A33" s="20" t="str">
        <f t="shared" ca="1" si="1"/>
        <v>BA.23</v>
      </c>
      <c r="B33" s="274" t="s">
        <v>2436</v>
      </c>
      <c r="C33" s="310" t="s">
        <v>55</v>
      </c>
      <c r="D33" s="310" t="s">
        <v>24</v>
      </c>
      <c r="E33" s="28"/>
    </row>
    <row r="34" spans="1:5" ht="13.5">
      <c r="A34" s="20" t="str">
        <f t="shared" ca="1" si="1"/>
        <v>BA.24</v>
      </c>
      <c r="B34" s="345" t="s">
        <v>450</v>
      </c>
      <c r="C34" s="310" t="s">
        <v>55</v>
      </c>
      <c r="D34" s="310" t="s">
        <v>24</v>
      </c>
      <c r="E34" s="28"/>
    </row>
    <row r="35" spans="1:5" ht="30.6" customHeight="1">
      <c r="A35" s="431" t="s">
        <v>2208</v>
      </c>
      <c r="B35" s="431"/>
      <c r="C35" s="310"/>
      <c r="D35" s="310"/>
      <c r="E35" s="28"/>
    </row>
    <row r="36" spans="1:5" ht="15" customHeigh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274" t="s">
        <v>2209</v>
      </c>
      <c r="C36" s="310" t="s">
        <v>55</v>
      </c>
      <c r="D36" s="310" t="s">
        <v>24</v>
      </c>
      <c r="E36" s="28"/>
    </row>
    <row r="37" spans="1:5" ht="13.5">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274" t="s">
        <v>2210</v>
      </c>
      <c r="C37" s="310" t="s">
        <v>55</v>
      </c>
      <c r="D37" s="310" t="s">
        <v>24</v>
      </c>
      <c r="E37" s="336"/>
    </row>
    <row r="38" spans="1:5" ht="13.5">
      <c r="A38" s="20" t="str">
        <f t="shared" ca="1" si="3"/>
        <v>BA.27</v>
      </c>
      <c r="B38" s="346" t="s">
        <v>2212</v>
      </c>
      <c r="C38" s="310" t="s">
        <v>55</v>
      </c>
      <c r="D38" s="310" t="s">
        <v>24</v>
      </c>
      <c r="E38" s="276"/>
    </row>
    <row r="39" spans="1:5" ht="14.25" customHeight="1">
      <c r="A39" s="20" t="str">
        <f t="shared" ca="1" si="3"/>
        <v>BA.28</v>
      </c>
      <c r="B39" s="346" t="s">
        <v>2437</v>
      </c>
      <c r="C39" s="310" t="s">
        <v>55</v>
      </c>
      <c r="D39" s="310" t="s">
        <v>24</v>
      </c>
      <c r="E39" s="276"/>
    </row>
    <row r="40" spans="1:5" ht="14.25" customHeight="1">
      <c r="A40" s="20" t="str">
        <f t="shared" ca="1" si="3"/>
        <v>BA.29</v>
      </c>
      <c r="B40" s="346" t="s">
        <v>2214</v>
      </c>
      <c r="C40" s="310" t="s">
        <v>55</v>
      </c>
      <c r="D40" s="310" t="s">
        <v>24</v>
      </c>
      <c r="E40" s="276"/>
    </row>
    <row r="41" spans="1:5" ht="13.5">
      <c r="A41" s="20" t="str">
        <f t="shared" ca="1" si="3"/>
        <v>BA.30</v>
      </c>
      <c r="B41" s="346" t="s">
        <v>2215</v>
      </c>
      <c r="C41" s="310" t="s">
        <v>55</v>
      </c>
      <c r="D41" s="310" t="s">
        <v>24</v>
      </c>
      <c r="E41" s="276"/>
    </row>
    <row r="42" spans="1:5" ht="13.5">
      <c r="A42" s="20" t="str">
        <f t="shared" ca="1" si="3"/>
        <v>BA.31</v>
      </c>
      <c r="B42" s="346" t="s">
        <v>2438</v>
      </c>
      <c r="C42" s="310" t="s">
        <v>55</v>
      </c>
      <c r="D42" s="310" t="s">
        <v>24</v>
      </c>
      <c r="E42" s="276"/>
    </row>
    <row r="43" spans="1:5" ht="13.5">
      <c r="A43" s="20" t="str">
        <f t="shared" ca="1" si="3"/>
        <v>BA.32</v>
      </c>
      <c r="B43" s="346" t="s">
        <v>450</v>
      </c>
      <c r="C43" s="310" t="s">
        <v>55</v>
      </c>
      <c r="D43" s="310" t="s">
        <v>24</v>
      </c>
      <c r="E43" s="276"/>
    </row>
    <row r="44" spans="1:5" ht="38.25">
      <c r="A44" s="20" t="str">
        <f t="shared" ca="1" si="3"/>
        <v>BA.33</v>
      </c>
      <c r="B44" s="347" t="s">
        <v>2439</v>
      </c>
      <c r="C44" s="373" t="s">
        <v>60</v>
      </c>
      <c r="D44" s="403" t="s">
        <v>24</v>
      </c>
      <c r="E44" s="276"/>
    </row>
    <row r="45" spans="1:5" ht="18.95" customHeight="1">
      <c r="A45" s="20" t="str">
        <f t="shared" ca="1" si="3"/>
        <v>BA.34</v>
      </c>
      <c r="B45" s="347" t="s">
        <v>2440</v>
      </c>
      <c r="C45" s="373" t="s">
        <v>55</v>
      </c>
      <c r="D45" s="403" t="s">
        <v>24</v>
      </c>
      <c r="E45" s="276"/>
    </row>
    <row r="46" spans="1:5" ht="25.5">
      <c r="A46" s="20" t="str">
        <f t="shared" ca="1" si="3"/>
        <v>BA.35</v>
      </c>
      <c r="B46" s="347" t="s">
        <v>2225</v>
      </c>
      <c r="C46" s="373" t="s">
        <v>55</v>
      </c>
      <c r="D46" s="403" t="s">
        <v>24</v>
      </c>
      <c r="E46" s="276"/>
    </row>
    <row r="47" spans="1:5">
      <c r="A47" s="20" t="str">
        <f t="shared" ca="1" si="3"/>
        <v>BA.36</v>
      </c>
      <c r="B47" s="347" t="s">
        <v>2226</v>
      </c>
      <c r="C47" s="373" t="s">
        <v>55</v>
      </c>
      <c r="D47" s="403" t="s">
        <v>24</v>
      </c>
      <c r="E47" s="276"/>
    </row>
    <row r="48" spans="1:5">
      <c r="A48" s="20" t="str">
        <f t="shared" ca="1" si="3"/>
        <v>BA.37</v>
      </c>
      <c r="B48" s="347" t="s">
        <v>2441</v>
      </c>
      <c r="C48" s="373" t="s">
        <v>55</v>
      </c>
      <c r="D48" s="403" t="s">
        <v>24</v>
      </c>
      <c r="E48" s="276"/>
    </row>
    <row r="49" spans="1:5" ht="25.5">
      <c r="A49" s="20" t="str">
        <f t="shared" ca="1" si="3"/>
        <v>BA.38</v>
      </c>
      <c r="B49" s="347" t="s">
        <v>2228</v>
      </c>
      <c r="C49" s="373" t="s">
        <v>55</v>
      </c>
      <c r="D49" s="403" t="s">
        <v>24</v>
      </c>
      <c r="E49" s="276"/>
    </row>
    <row r="50" spans="1:5" ht="38.25">
      <c r="A50" s="20" t="str">
        <f t="shared" ca="1" si="3"/>
        <v>BA.39</v>
      </c>
      <c r="B50" s="347" t="s">
        <v>2442</v>
      </c>
      <c r="C50" s="373" t="s">
        <v>55</v>
      </c>
      <c r="D50" s="403" t="s">
        <v>24</v>
      </c>
      <c r="E50" s="276"/>
    </row>
    <row r="51" spans="1:5" ht="25.5">
      <c r="A51" s="20" t="str">
        <f t="shared" ca="1" si="3"/>
        <v>BA.40</v>
      </c>
      <c r="B51" s="347" t="s">
        <v>2230</v>
      </c>
      <c r="C51" s="373" t="s">
        <v>60</v>
      </c>
      <c r="D51" s="403" t="s">
        <v>24</v>
      </c>
      <c r="E51" s="276"/>
    </row>
    <row r="52" spans="1:5" ht="25.5">
      <c r="A52" s="20" t="str">
        <f t="shared" ca="1" si="3"/>
        <v>BA.41</v>
      </c>
      <c r="B52" s="347" t="s">
        <v>2231</v>
      </c>
      <c r="C52" s="373" t="s">
        <v>55</v>
      </c>
      <c r="D52" s="403" t="s">
        <v>24</v>
      </c>
      <c r="E52" s="276"/>
    </row>
    <row r="53" spans="1:5" ht="25.5">
      <c r="A53" s="20" t="str">
        <f t="shared" ca="1" si="3"/>
        <v>BA.42</v>
      </c>
      <c r="B53" s="346" t="s">
        <v>2443</v>
      </c>
      <c r="C53" s="373" t="s">
        <v>55</v>
      </c>
      <c r="D53" s="403" t="s">
        <v>24</v>
      </c>
      <c r="E53" s="276"/>
    </row>
    <row r="54" spans="1:5">
      <c r="A54" s="20" t="str">
        <f t="shared" ca="1" si="3"/>
        <v>BA.43</v>
      </c>
      <c r="B54" s="347" t="s">
        <v>2444</v>
      </c>
      <c r="C54" s="373" t="s">
        <v>55</v>
      </c>
      <c r="D54" s="403" t="s">
        <v>24</v>
      </c>
      <c r="E54" s="276"/>
    </row>
    <row r="55" spans="1:5">
      <c r="A55" s="20" t="str">
        <f t="shared" ca="1" si="3"/>
        <v>BA.44</v>
      </c>
      <c r="B55" s="347" t="s">
        <v>2235</v>
      </c>
      <c r="C55" s="373" t="s">
        <v>60</v>
      </c>
      <c r="D55" s="403" t="s">
        <v>24</v>
      </c>
      <c r="E55" s="276"/>
    </row>
    <row r="56" spans="1:5" ht="25.5">
      <c r="A56" s="20" t="str">
        <f t="shared" ca="1" si="3"/>
        <v>BA.45</v>
      </c>
      <c r="B56" s="348" t="s">
        <v>2236</v>
      </c>
      <c r="C56" s="373" t="s">
        <v>55</v>
      </c>
      <c r="D56" s="403" t="s">
        <v>24</v>
      </c>
      <c r="E56" s="276"/>
    </row>
    <row r="57" spans="1:5">
      <c r="A57" s="20" t="str">
        <f t="shared" ca="1" si="3"/>
        <v>BA.46</v>
      </c>
      <c r="B57" s="346" t="s">
        <v>2445</v>
      </c>
      <c r="C57" s="373" t="s">
        <v>60</v>
      </c>
      <c r="D57" s="403" t="s">
        <v>24</v>
      </c>
      <c r="E57" s="276"/>
    </row>
    <row r="58" spans="1:5">
      <c r="A58" s="20" t="str">
        <f t="shared" ca="1" si="3"/>
        <v>BA.47</v>
      </c>
      <c r="B58" s="346" t="s">
        <v>2446</v>
      </c>
      <c r="C58" s="373" t="s">
        <v>60</v>
      </c>
      <c r="D58" s="403" t="s">
        <v>24</v>
      </c>
      <c r="E58" s="276"/>
    </row>
    <row r="59" spans="1:5" ht="13.5">
      <c r="A59" s="349" t="s">
        <v>2239</v>
      </c>
      <c r="B59" s="350"/>
      <c r="C59" s="351"/>
      <c r="D59" s="404"/>
      <c r="E59" s="352"/>
    </row>
    <row r="60" spans="1:5">
      <c r="A60" s="431" t="s">
        <v>2243</v>
      </c>
      <c r="B60" s="432"/>
      <c r="C60" s="276"/>
      <c r="D60" s="403"/>
      <c r="E60" s="276"/>
    </row>
    <row r="61" spans="1:5" ht="15" customHeight="1">
      <c r="A61" s="20" t="s">
        <v>2447</v>
      </c>
      <c r="B61" s="284" t="s">
        <v>2244</v>
      </c>
      <c r="C61" s="373" t="s">
        <v>55</v>
      </c>
      <c r="D61" s="403" t="s">
        <v>24</v>
      </c>
      <c r="E61" s="276"/>
    </row>
    <row r="62" spans="1:5">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84" t="s">
        <v>2448</v>
      </c>
      <c r="C62" s="373" t="s">
        <v>55</v>
      </c>
      <c r="D62" s="403" t="s">
        <v>24</v>
      </c>
      <c r="E62" s="276"/>
    </row>
    <row r="63" spans="1:5">
      <c r="A63" s="20" t="str">
        <f t="shared" ca="1" si="4"/>
        <v>BA.50</v>
      </c>
      <c r="B63" s="284" t="s">
        <v>2449</v>
      </c>
      <c r="C63" s="373" t="s">
        <v>55</v>
      </c>
      <c r="D63" s="403" t="s">
        <v>24</v>
      </c>
      <c r="E63" s="276"/>
    </row>
    <row r="64" spans="1:5" ht="25.5">
      <c r="A64" s="20" t="str">
        <f t="shared" ca="1" si="4"/>
        <v>BA.51</v>
      </c>
      <c r="B64" s="284" t="s">
        <v>2450</v>
      </c>
      <c r="C64" s="373" t="s">
        <v>55</v>
      </c>
      <c r="D64" s="403" t="s">
        <v>24</v>
      </c>
      <c r="E64" s="276"/>
    </row>
    <row r="65" spans="1:5" ht="25.5">
      <c r="A65" s="20" t="str">
        <f t="shared" ca="1" si="4"/>
        <v>BA.52</v>
      </c>
      <c r="B65" s="356" t="s">
        <v>2245</v>
      </c>
      <c r="C65" s="373" t="s">
        <v>55</v>
      </c>
      <c r="D65" s="403" t="s">
        <v>24</v>
      </c>
      <c r="E65" s="276"/>
    </row>
    <row r="66" spans="1:5" ht="25.5">
      <c r="A66" s="20" t="str">
        <f t="shared" ca="1" si="4"/>
        <v>BA.53</v>
      </c>
      <c r="B66" s="284" t="s">
        <v>2249</v>
      </c>
      <c r="C66" s="373" t="s">
        <v>55</v>
      </c>
      <c r="D66" s="403" t="s">
        <v>24</v>
      </c>
      <c r="E66" s="276"/>
    </row>
    <row r="67" spans="1:5">
      <c r="A67" s="20" t="str">
        <f t="shared" ca="1" si="4"/>
        <v>BA.54</v>
      </c>
      <c r="B67" s="284" t="s">
        <v>450</v>
      </c>
      <c r="C67" s="373" t="s">
        <v>55</v>
      </c>
      <c r="D67" s="403" t="s">
        <v>24</v>
      </c>
      <c r="E67" s="276"/>
    </row>
    <row r="68" spans="1:5" ht="38.25">
      <c r="A68" s="20" t="str">
        <f t="shared" ca="1" si="4"/>
        <v>BA.55</v>
      </c>
      <c r="B68" s="43" t="s">
        <v>2250</v>
      </c>
      <c r="C68" s="373" t="s">
        <v>55</v>
      </c>
      <c r="D68" s="403" t="s">
        <v>24</v>
      </c>
      <c r="E68" s="276"/>
    </row>
    <row r="69" spans="1:5">
      <c r="A69" s="20" t="str">
        <f t="shared" ca="1" si="4"/>
        <v>BA.56</v>
      </c>
      <c r="B69" s="43" t="s">
        <v>2451</v>
      </c>
      <c r="C69" s="373" t="s">
        <v>55</v>
      </c>
      <c r="D69" s="403" t="s">
        <v>24</v>
      </c>
      <c r="E69" s="276"/>
    </row>
    <row r="70" spans="1:5">
      <c r="A70" s="20" t="str">
        <f t="shared" ca="1" si="4"/>
        <v>BA.57</v>
      </c>
      <c r="B70" s="43" t="s">
        <v>2452</v>
      </c>
      <c r="C70" s="373" t="s">
        <v>60</v>
      </c>
      <c r="D70" s="403" t="s">
        <v>24</v>
      </c>
      <c r="E70" s="276"/>
    </row>
    <row r="71" spans="1:5" ht="38.25">
      <c r="A71" s="20" t="str">
        <f t="shared" ca="1" si="4"/>
        <v>BA.58</v>
      </c>
      <c r="B71" s="43" t="s">
        <v>2252</v>
      </c>
      <c r="C71" s="373" t="s">
        <v>55</v>
      </c>
      <c r="D71" s="403" t="s">
        <v>24</v>
      </c>
      <c r="E71" s="276"/>
    </row>
    <row r="72" spans="1:5" ht="28.9" customHeight="1">
      <c r="A72" s="20" t="str">
        <f t="shared" ca="1" si="4"/>
        <v>BA.59</v>
      </c>
      <c r="B72" s="38" t="s">
        <v>2253</v>
      </c>
      <c r="C72" s="373" t="s">
        <v>60</v>
      </c>
      <c r="D72" s="403" t="s">
        <v>24</v>
      </c>
      <c r="E72" s="276"/>
    </row>
    <row r="73" spans="1:5">
      <c r="A73" s="20" t="str">
        <f t="shared" ca="1" si="4"/>
        <v>BA.60</v>
      </c>
      <c r="B73" s="38" t="s">
        <v>2254</v>
      </c>
      <c r="C73" s="373" t="s">
        <v>60</v>
      </c>
      <c r="D73" s="403" t="s">
        <v>24</v>
      </c>
      <c r="E73" s="276"/>
    </row>
    <row r="74" spans="1:5" ht="29.25" customHeight="1">
      <c r="A74" s="20" t="str">
        <f t="shared" ca="1" si="4"/>
        <v>BA.61</v>
      </c>
      <c r="B74" s="38" t="s">
        <v>2255</v>
      </c>
      <c r="C74" s="373" t="s">
        <v>55</v>
      </c>
      <c r="D74" s="403" t="s">
        <v>24</v>
      </c>
      <c r="E74" s="276"/>
    </row>
    <row r="75" spans="1:5" ht="25.5">
      <c r="A75" s="20" t="str">
        <f t="shared" ca="1" si="4"/>
        <v>BA.62</v>
      </c>
      <c r="B75" s="38" t="s">
        <v>2453</v>
      </c>
      <c r="C75" s="373" t="s">
        <v>55</v>
      </c>
      <c r="D75" s="403" t="s">
        <v>24</v>
      </c>
      <c r="E75" s="276"/>
    </row>
    <row r="76" spans="1:5" ht="25.5">
      <c r="A76" s="20" t="str">
        <f t="shared" ca="1" si="4"/>
        <v>BA.63</v>
      </c>
      <c r="B76" s="38" t="s">
        <v>2257</v>
      </c>
      <c r="C76" s="373" t="s">
        <v>55</v>
      </c>
      <c r="D76" s="403" t="s">
        <v>24</v>
      </c>
      <c r="E76" s="276"/>
    </row>
    <row r="77" spans="1:5" ht="25.5">
      <c r="A77" s="20" t="str">
        <f t="shared" ca="1" si="4"/>
        <v>BA.64</v>
      </c>
      <c r="B77" s="38" t="s">
        <v>2258</v>
      </c>
      <c r="C77" s="373" t="s">
        <v>55</v>
      </c>
      <c r="D77" s="403" t="s">
        <v>24</v>
      </c>
      <c r="E77" s="276"/>
    </row>
    <row r="78" spans="1:5" ht="25.5">
      <c r="A78" s="20" t="str">
        <f t="shared" ca="1" si="4"/>
        <v>BA.65</v>
      </c>
      <c r="B78" s="38" t="s">
        <v>2259</v>
      </c>
      <c r="C78" s="373" t="s">
        <v>55</v>
      </c>
      <c r="D78" s="403" t="s">
        <v>24</v>
      </c>
      <c r="E78" s="276"/>
    </row>
    <row r="79" spans="1:5" ht="25.5">
      <c r="A79" s="20" t="str">
        <f t="shared" ca="1" si="4"/>
        <v>BA.66</v>
      </c>
      <c r="B79" s="38" t="s">
        <v>2260</v>
      </c>
      <c r="C79" s="373" t="s">
        <v>55</v>
      </c>
      <c r="D79" s="403" t="s">
        <v>24</v>
      </c>
      <c r="E79" s="276"/>
    </row>
    <row r="80" spans="1:5" ht="25.5">
      <c r="A80" s="20" t="str">
        <f t="shared" ca="1" si="4"/>
        <v>BA.67</v>
      </c>
      <c r="B80" s="38" t="s">
        <v>2262</v>
      </c>
      <c r="C80" s="373" t="s">
        <v>60</v>
      </c>
      <c r="D80" s="403" t="s">
        <v>24</v>
      </c>
      <c r="E80" s="276"/>
    </row>
    <row r="81" spans="1:5" ht="39.75" customHeight="1">
      <c r="A81" s="20" t="str">
        <f t="shared" ca="1" si="4"/>
        <v>BA.68</v>
      </c>
      <c r="B81" s="38" t="s">
        <v>2454</v>
      </c>
      <c r="C81" s="373" t="s">
        <v>60</v>
      </c>
      <c r="D81" s="403" t="s">
        <v>24</v>
      </c>
      <c r="E81" s="276"/>
    </row>
    <row r="82" spans="1:5" ht="38.25">
      <c r="A82" s="20" t="str">
        <f t="shared" ca="1" si="4"/>
        <v>BA.69</v>
      </c>
      <c r="B82" s="214" t="s">
        <v>2455</v>
      </c>
      <c r="C82" s="373" t="s">
        <v>60</v>
      </c>
      <c r="D82" s="403" t="s">
        <v>24</v>
      </c>
      <c r="E82" s="276"/>
    </row>
    <row r="83" spans="1:5" ht="25.5">
      <c r="A83" s="20" t="str">
        <f t="shared" ca="1" si="4"/>
        <v>BA.70</v>
      </c>
      <c r="B83" s="214" t="s">
        <v>2456</v>
      </c>
      <c r="C83" s="373" t="s">
        <v>60</v>
      </c>
      <c r="D83" s="403" t="s">
        <v>24</v>
      </c>
      <c r="E83" s="276"/>
    </row>
    <row r="84" spans="1:5" ht="30" customHeight="1">
      <c r="A84" s="20" t="str">
        <f t="shared" ca="1" si="4"/>
        <v>BA.71</v>
      </c>
      <c r="B84" s="344" t="s">
        <v>2264</v>
      </c>
      <c r="C84" s="373" t="s">
        <v>60</v>
      </c>
      <c r="D84" s="403" t="s">
        <v>24</v>
      </c>
      <c r="E84" s="276"/>
    </row>
    <row r="85" spans="1:5" ht="25.5">
      <c r="A85" s="20" t="str">
        <f t="shared" ca="1" si="4"/>
        <v>BA.72</v>
      </c>
      <c r="B85" s="344" t="s">
        <v>2457</v>
      </c>
      <c r="C85" s="373" t="s">
        <v>55</v>
      </c>
      <c r="D85" s="403" t="s">
        <v>24</v>
      </c>
      <c r="E85" s="276"/>
    </row>
    <row r="86" spans="1:5" ht="38.25">
      <c r="A86" s="20" t="str">
        <f t="shared" ca="1" si="4"/>
        <v>BA.73</v>
      </c>
      <c r="B86" s="344" t="s">
        <v>2458</v>
      </c>
      <c r="C86" s="373" t="s">
        <v>55</v>
      </c>
      <c r="D86" s="403" t="s">
        <v>24</v>
      </c>
      <c r="E86" s="276"/>
    </row>
    <row r="87" spans="1:5" ht="24.6" customHeight="1">
      <c r="A87" s="20" t="str">
        <f t="shared" ca="1" si="4"/>
        <v>BA.74</v>
      </c>
      <c r="B87" s="38" t="s">
        <v>2267</v>
      </c>
      <c r="C87" s="373" t="s">
        <v>55</v>
      </c>
      <c r="D87" s="403" t="s">
        <v>24</v>
      </c>
      <c r="E87" s="276"/>
    </row>
    <row r="88" spans="1:5">
      <c r="A88" s="353" t="str">
        <f t="shared" ca="1" si="4"/>
        <v>BA.75</v>
      </c>
      <c r="B88" s="335" t="s">
        <v>2268</v>
      </c>
      <c r="C88" s="373" t="s">
        <v>60</v>
      </c>
      <c r="D88" s="403" t="s">
        <v>24</v>
      </c>
      <c r="E88" s="276"/>
    </row>
    <row r="89" spans="1:5" ht="25.5">
      <c r="A89" s="353" t="str">
        <f t="shared" ca="1" si="4"/>
        <v>BA.76</v>
      </c>
      <c r="B89" s="335" t="s">
        <v>2269</v>
      </c>
      <c r="C89" s="373" t="s">
        <v>60</v>
      </c>
      <c r="D89" s="403" t="s">
        <v>24</v>
      </c>
      <c r="E89" s="276"/>
    </row>
    <row r="90" spans="1:5">
      <c r="A90" s="353" t="str">
        <f t="shared" ca="1" si="4"/>
        <v>BA.77</v>
      </c>
      <c r="B90" s="335" t="s">
        <v>2270</v>
      </c>
      <c r="C90" s="373" t="s">
        <v>60</v>
      </c>
      <c r="D90" s="403" t="s">
        <v>24</v>
      </c>
      <c r="E90" s="276"/>
    </row>
    <row r="91" spans="1:5" ht="30" customHeight="1">
      <c r="A91" s="20" t="str">
        <f t="shared" ca="1" si="4"/>
        <v>BA.78</v>
      </c>
      <c r="B91" s="344" t="s">
        <v>2271</v>
      </c>
      <c r="C91" s="373" t="s">
        <v>55</v>
      </c>
      <c r="D91" s="403" t="s">
        <v>24</v>
      </c>
      <c r="E91" s="276"/>
    </row>
    <row r="92" spans="1:5" ht="13.5">
      <c r="A92" s="395" t="s">
        <v>357</v>
      </c>
      <c r="B92" s="396"/>
      <c r="C92" s="396"/>
      <c r="D92" s="396"/>
      <c r="E92" s="397"/>
    </row>
    <row r="93" spans="1:5" ht="28.5" customHeight="1">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343" t="s">
        <v>2459</v>
      </c>
      <c r="C93" s="373" t="s">
        <v>55</v>
      </c>
      <c r="D93" s="403" t="s">
        <v>24</v>
      </c>
      <c r="E93" s="276"/>
    </row>
    <row r="94" spans="1:5" ht="25.5">
      <c r="A94" s="20" t="str">
        <f t="shared" ca="1" si="5"/>
        <v>BA.80</v>
      </c>
      <c r="B94" s="343" t="s">
        <v>2460</v>
      </c>
      <c r="C94" s="373" t="s">
        <v>60</v>
      </c>
      <c r="D94" s="403" t="s">
        <v>24</v>
      </c>
      <c r="E94" s="276"/>
    </row>
    <row r="95" spans="1:5" ht="25.5">
      <c r="A95" s="20" t="str">
        <f t="shared" ca="1" si="5"/>
        <v>BA.81</v>
      </c>
      <c r="B95" s="343" t="s">
        <v>2461</v>
      </c>
      <c r="C95" s="373" t="s">
        <v>55</v>
      </c>
      <c r="D95" s="403" t="s">
        <v>24</v>
      </c>
      <c r="E95" s="276"/>
    </row>
    <row r="96" spans="1:5" ht="15" customHeight="1">
      <c r="A96" s="20" t="str">
        <f t="shared" ca="1" si="5"/>
        <v>BA.82</v>
      </c>
      <c r="B96" s="343" t="s">
        <v>2462</v>
      </c>
      <c r="C96" s="373" t="s">
        <v>60</v>
      </c>
      <c r="D96" s="403" t="s">
        <v>24</v>
      </c>
      <c r="E96" s="276"/>
    </row>
    <row r="97" spans="1:5">
      <c r="A97" s="20" t="str">
        <f t="shared" ca="1" si="5"/>
        <v>BA.83</v>
      </c>
      <c r="B97" s="343" t="s">
        <v>2400</v>
      </c>
      <c r="C97" s="373" t="s">
        <v>55</v>
      </c>
      <c r="D97" s="403" t="s">
        <v>24</v>
      </c>
      <c r="E97" s="276"/>
    </row>
    <row r="98" spans="1:5">
      <c r="A98" s="20" t="str">
        <f t="shared" ca="1" si="5"/>
        <v>BA.84</v>
      </c>
      <c r="B98" s="343" t="s">
        <v>2401</v>
      </c>
      <c r="C98" s="373" t="s">
        <v>55</v>
      </c>
      <c r="D98" s="403" t="s">
        <v>24</v>
      </c>
      <c r="E98" s="276"/>
    </row>
    <row r="99" spans="1:5">
      <c r="A99" s="20" t="str">
        <f t="shared" ca="1" si="5"/>
        <v>BA.85</v>
      </c>
      <c r="B99" s="343" t="s">
        <v>2402</v>
      </c>
      <c r="C99" s="373" t="s">
        <v>55</v>
      </c>
      <c r="D99" s="403" t="s">
        <v>24</v>
      </c>
      <c r="E99" s="276"/>
    </row>
    <row r="100" spans="1:5" ht="15" customHeight="1">
      <c r="A100" s="20" t="str">
        <f t="shared" ca="1" si="5"/>
        <v>BA.86</v>
      </c>
      <c r="B100" s="343" t="s">
        <v>2403</v>
      </c>
      <c r="C100" s="373" t="s">
        <v>55</v>
      </c>
      <c r="D100" s="403" t="s">
        <v>24</v>
      </c>
      <c r="E100" s="276"/>
    </row>
    <row r="101" spans="1:5">
      <c r="A101" s="20" t="str">
        <f t="shared" ca="1" si="5"/>
        <v>BA.87</v>
      </c>
      <c r="B101" s="343" t="s">
        <v>2404</v>
      </c>
      <c r="C101" s="373" t="s">
        <v>55</v>
      </c>
      <c r="D101" s="403" t="s">
        <v>24</v>
      </c>
      <c r="E101" s="276"/>
    </row>
    <row r="102" spans="1:5" ht="25.5">
      <c r="A102" s="20" t="str">
        <f t="shared" ca="1" si="5"/>
        <v>BA.88</v>
      </c>
      <c r="B102" s="343" t="s">
        <v>2406</v>
      </c>
      <c r="C102" s="373" t="s">
        <v>55</v>
      </c>
      <c r="D102" s="403" t="s">
        <v>24</v>
      </c>
      <c r="E102" s="276"/>
    </row>
    <row r="103" spans="1:5" ht="25.5">
      <c r="A103" s="20" t="str">
        <f t="shared" ca="1" si="5"/>
        <v>BA.89</v>
      </c>
      <c r="B103" s="343" t="s">
        <v>2407</v>
      </c>
      <c r="C103" s="373" t="s">
        <v>55</v>
      </c>
      <c r="D103" s="403" t="s">
        <v>24</v>
      </c>
      <c r="E103" s="276"/>
    </row>
    <row r="104" spans="1:5" ht="25.5">
      <c r="A104" s="20" t="str">
        <f t="shared" ca="1" si="5"/>
        <v>BA.90</v>
      </c>
      <c r="B104" s="343" t="s">
        <v>2408</v>
      </c>
      <c r="C104" s="373" t="s">
        <v>55</v>
      </c>
      <c r="D104" s="403" t="s">
        <v>24</v>
      </c>
      <c r="E104" s="276"/>
    </row>
    <row r="105" spans="1:5">
      <c r="A105" s="20" t="str">
        <f t="shared" ca="1" si="5"/>
        <v>BA.91</v>
      </c>
      <c r="B105" s="274" t="s">
        <v>2392</v>
      </c>
      <c r="C105" s="373" t="s">
        <v>60</v>
      </c>
      <c r="D105" s="403" t="s">
        <v>24</v>
      </c>
      <c r="E105" s="276"/>
    </row>
    <row r="106" spans="1:5">
      <c r="A106" s="20" t="str">
        <f t="shared" ca="1" si="5"/>
        <v>BA.92</v>
      </c>
      <c r="B106" s="274" t="s">
        <v>2393</v>
      </c>
      <c r="C106" s="373" t="s">
        <v>60</v>
      </c>
      <c r="D106" s="403" t="s">
        <v>24</v>
      </c>
      <c r="E106" s="276"/>
    </row>
    <row r="107" spans="1:5" ht="25.5">
      <c r="A107" s="20" t="str">
        <f t="shared" ca="1" si="5"/>
        <v>BA.93</v>
      </c>
      <c r="B107" s="274" t="s">
        <v>2394</v>
      </c>
      <c r="C107" s="373" t="s">
        <v>60</v>
      </c>
      <c r="D107" s="403" t="s">
        <v>24</v>
      </c>
      <c r="E107" s="276"/>
    </row>
    <row r="108" spans="1:5" ht="25.5">
      <c r="A108" s="20" t="str">
        <f t="shared" ca="1" si="5"/>
        <v>BA.94</v>
      </c>
      <c r="B108" s="274" t="s">
        <v>2395</v>
      </c>
      <c r="C108" s="373" t="s">
        <v>60</v>
      </c>
      <c r="D108" s="403" t="s">
        <v>24</v>
      </c>
      <c r="E108" s="276"/>
    </row>
    <row r="109" spans="1:5">
      <c r="A109" s="325" t="str">
        <f t="shared" ca="1" si="5"/>
        <v>BA.95</v>
      </c>
      <c r="B109" s="354" t="s">
        <v>2396</v>
      </c>
      <c r="C109" s="373" t="s">
        <v>55</v>
      </c>
      <c r="D109" s="403" t="s">
        <v>24</v>
      </c>
      <c r="E109" s="276"/>
    </row>
    <row r="110" spans="1:5" ht="29.25" customHeight="1">
      <c r="A110" s="20" t="str">
        <f t="shared" ca="1" si="5"/>
        <v>BA.96</v>
      </c>
      <c r="B110" s="355" t="s">
        <v>2397</v>
      </c>
      <c r="C110" s="374" t="s">
        <v>55</v>
      </c>
      <c r="D110" s="405" t="s">
        <v>24</v>
      </c>
      <c r="E110" s="337"/>
    </row>
    <row r="111" spans="1:5">
      <c r="C111" s="324"/>
      <c r="D111" s="406"/>
      <c r="E111" s="324"/>
    </row>
    <row r="114" ht="15" customHeight="1"/>
    <row r="120" ht="1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86"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3A5D"/>
    <pageSetUpPr fitToPage="1"/>
  </sheetPr>
  <dimension ref="A1:F295"/>
  <sheetViews>
    <sheetView topLeftCell="A278" zoomScaleNormal="100" zoomScaleSheetLayoutView="100" workbookViewId="0">
      <selection activeCell="D295" sqref="D295"/>
    </sheetView>
  </sheetViews>
  <sheetFormatPr defaultColWidth="9.125" defaultRowHeight="13.5"/>
  <cols>
    <col min="1" max="1" width="9.5" style="31" customWidth="1"/>
    <col min="2" max="2" width="60.5" style="12" customWidth="1"/>
    <col min="3" max="4" width="11.5" style="39" customWidth="1"/>
    <col min="5" max="5" width="40.5" style="12" customWidth="1"/>
    <col min="6" max="6" width="40.5" style="36" customWidth="1"/>
    <col min="7" max="16384" width="9.125" style="12"/>
  </cols>
  <sheetData>
    <row r="1" spans="1:6">
      <c r="A1" s="308" t="s">
        <v>21</v>
      </c>
      <c r="B1" s="308" t="s">
        <v>22</v>
      </c>
      <c r="C1" s="309" t="s">
        <v>23</v>
      </c>
      <c r="D1" s="309"/>
      <c r="E1" s="309"/>
    </row>
    <row r="2" spans="1:6" ht="51.4">
      <c r="A2" s="310" t="s">
        <v>24</v>
      </c>
      <c r="B2" s="311" t="s">
        <v>39</v>
      </c>
      <c r="C2" s="422" t="s">
        <v>40</v>
      </c>
      <c r="D2" s="422"/>
      <c r="E2" s="422"/>
    </row>
    <row r="3" spans="1:6" ht="39">
      <c r="A3" s="310" t="s">
        <v>27</v>
      </c>
      <c r="B3" s="338" t="s">
        <v>253</v>
      </c>
      <c r="C3" s="422" t="s">
        <v>42</v>
      </c>
      <c r="D3" s="422"/>
      <c r="E3" s="422"/>
    </row>
    <row r="4" spans="1:6" customFormat="1" ht="58.5" customHeight="1">
      <c r="A4" s="310" t="s">
        <v>30</v>
      </c>
      <c r="B4" s="307" t="s">
        <v>43</v>
      </c>
      <c r="C4" s="422" t="s">
        <v>44</v>
      </c>
      <c r="D4" s="422"/>
      <c r="E4" s="422"/>
      <c r="F4" s="70"/>
    </row>
    <row r="5" spans="1:6" ht="78.599999999999994" customHeight="1">
      <c r="A5" s="310" t="s">
        <v>33</v>
      </c>
      <c r="B5" s="307" t="s">
        <v>45</v>
      </c>
      <c r="C5" s="422" t="s">
        <v>46</v>
      </c>
      <c r="D5" s="422"/>
      <c r="E5" s="422"/>
    </row>
    <row r="6" spans="1:6">
      <c r="A6" s="310" t="s">
        <v>36</v>
      </c>
      <c r="B6" s="307" t="s">
        <v>37</v>
      </c>
      <c r="C6" s="422" t="s">
        <v>38</v>
      </c>
      <c r="D6" s="422"/>
      <c r="E6" s="422"/>
    </row>
    <row r="7" spans="1:6" ht="27" customHeight="1">
      <c r="A7" s="443" t="s">
        <v>2463</v>
      </c>
      <c r="B7" s="443"/>
      <c r="C7" s="443"/>
      <c r="D7" s="443"/>
      <c r="E7" s="443"/>
    </row>
    <row r="8" spans="1:6" ht="27.75">
      <c r="A8" s="72" t="s">
        <v>47</v>
      </c>
      <c r="B8" s="72" t="s">
        <v>255</v>
      </c>
      <c r="C8" s="72" t="s">
        <v>49</v>
      </c>
      <c r="D8" s="72" t="s">
        <v>631</v>
      </c>
      <c r="E8" s="72" t="s">
        <v>51</v>
      </c>
    </row>
    <row r="9" spans="1:6" ht="13.9">
      <c r="A9" s="109"/>
      <c r="B9" s="277" t="s">
        <v>256</v>
      </c>
      <c r="C9" s="277"/>
      <c r="D9" s="277"/>
      <c r="E9" s="278"/>
    </row>
    <row r="10" spans="1:6" ht="38.25">
      <c r="A10" s="20" t="s">
        <v>2464</v>
      </c>
      <c r="B10" s="60" t="s">
        <v>2465</v>
      </c>
      <c r="C10" s="151" t="s">
        <v>55</v>
      </c>
      <c r="D10" s="151" t="s">
        <v>24</v>
      </c>
      <c r="E10" s="213"/>
    </row>
    <row r="11" spans="1:6" ht="25.5">
      <c r="A11" s="20" t="s">
        <v>2466</v>
      </c>
      <c r="B11" s="79" t="s">
        <v>1576</v>
      </c>
      <c r="C11" s="151" t="s">
        <v>55</v>
      </c>
      <c r="D11" s="151" t="s">
        <v>24</v>
      </c>
      <c r="E11" s="163"/>
    </row>
    <row r="12" spans="1:6" ht="25.5">
      <c r="A12" s="20" t="s">
        <v>2467</v>
      </c>
      <c r="B12" s="79" t="s">
        <v>2468</v>
      </c>
      <c r="C12" s="151" t="s">
        <v>55</v>
      </c>
      <c r="D12" s="151" t="s">
        <v>24</v>
      </c>
      <c r="E12" s="163"/>
    </row>
    <row r="13" spans="1:6" ht="30.6" customHeight="1">
      <c r="A13" s="423" t="s">
        <v>2469</v>
      </c>
      <c r="B13" s="423"/>
      <c r="C13" s="179"/>
      <c r="D13" s="179"/>
      <c r="E13" s="164"/>
    </row>
    <row r="14" spans="1:6">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79" t="s">
        <v>2470</v>
      </c>
      <c r="C14" s="151" t="s">
        <v>55</v>
      </c>
      <c r="D14" s="151" t="s">
        <v>24</v>
      </c>
      <c r="E14" s="191"/>
    </row>
    <row r="15" spans="1:6">
      <c r="A15" s="20" t="str">
        <f t="shared" ca="1" si="0"/>
        <v>TE.5</v>
      </c>
      <c r="B15" s="279" t="s">
        <v>2471</v>
      </c>
      <c r="C15" s="151" t="s">
        <v>55</v>
      </c>
      <c r="D15" s="151" t="s">
        <v>24</v>
      </c>
      <c r="E15" s="191"/>
    </row>
    <row r="16" spans="1:6">
      <c r="A16" s="20" t="str">
        <f t="shared" ca="1" si="0"/>
        <v>TE.6</v>
      </c>
      <c r="B16" s="279" t="s">
        <v>2472</v>
      </c>
      <c r="C16" s="151" t="s">
        <v>55</v>
      </c>
      <c r="D16" s="151" t="s">
        <v>24</v>
      </c>
      <c r="E16" s="191"/>
    </row>
    <row r="17" spans="1:5">
      <c r="A17" s="20" t="str">
        <f t="shared" ca="1" si="0"/>
        <v>TE.7</v>
      </c>
      <c r="B17" s="279" t="s">
        <v>2473</v>
      </c>
      <c r="C17" s="179" t="s">
        <v>60</v>
      </c>
      <c r="D17" s="179" t="s">
        <v>24</v>
      </c>
      <c r="E17" s="191"/>
    </row>
    <row r="18" spans="1:5">
      <c r="A18" s="20" t="str">
        <f t="shared" ca="1" si="0"/>
        <v>TE.8</v>
      </c>
      <c r="B18" s="364" t="s">
        <v>2474</v>
      </c>
      <c r="C18" s="365" t="s">
        <v>60</v>
      </c>
      <c r="D18" s="365" t="s">
        <v>24</v>
      </c>
      <c r="E18" s="366"/>
    </row>
    <row r="19" spans="1:5">
      <c r="A19" s="20" t="str">
        <f t="shared" ca="1" si="0"/>
        <v>TE.9</v>
      </c>
      <c r="B19" s="364" t="s">
        <v>2475</v>
      </c>
      <c r="C19" s="367" t="s">
        <v>60</v>
      </c>
      <c r="D19" s="367" t="s">
        <v>24</v>
      </c>
      <c r="E19" s="366"/>
    </row>
    <row r="20" spans="1:5">
      <c r="A20" s="20" t="str">
        <f t="shared" ca="1" si="0"/>
        <v>TE.10</v>
      </c>
      <c r="B20" s="21" t="s">
        <v>2476</v>
      </c>
      <c r="C20" s="179" t="s">
        <v>60</v>
      </c>
      <c r="D20" s="179" t="s">
        <v>24</v>
      </c>
      <c r="E20" s="191"/>
    </row>
    <row r="21" spans="1:5" ht="25.5">
      <c r="A21" s="20" t="str">
        <f t="shared" ca="1" si="0"/>
        <v>TE.11</v>
      </c>
      <c r="B21" s="24" t="s">
        <v>2477</v>
      </c>
      <c r="C21" s="151" t="s">
        <v>55</v>
      </c>
      <c r="D21" s="151" t="s">
        <v>24</v>
      </c>
      <c r="E21" s="191"/>
    </row>
    <row r="22" spans="1:5" ht="25.5">
      <c r="A22" s="20" t="str">
        <f t="shared" ca="1" si="0"/>
        <v>TE.12</v>
      </c>
      <c r="B22" s="24" t="s">
        <v>2478</v>
      </c>
      <c r="C22" s="151" t="s">
        <v>55</v>
      </c>
      <c r="D22" s="151" t="s">
        <v>24</v>
      </c>
      <c r="E22" s="191"/>
    </row>
    <row r="23" spans="1:5" ht="25.5">
      <c r="A23" s="20" t="str">
        <f t="shared" ca="1" si="0"/>
        <v>TE.13</v>
      </c>
      <c r="B23" s="24" t="s">
        <v>2479</v>
      </c>
      <c r="C23" s="151" t="s">
        <v>55</v>
      </c>
      <c r="D23" s="151" t="s">
        <v>24</v>
      </c>
      <c r="E23" s="191"/>
    </row>
    <row r="24" spans="1:5" ht="38.25">
      <c r="A24" s="20" t="str">
        <f t="shared" ca="1" si="0"/>
        <v>TE.14</v>
      </c>
      <c r="B24" s="24" t="s">
        <v>2480</v>
      </c>
      <c r="C24" s="151" t="s">
        <v>55</v>
      </c>
      <c r="D24" s="151" t="s">
        <v>24</v>
      </c>
      <c r="E24" s="191"/>
    </row>
    <row r="25" spans="1:5" ht="25.5">
      <c r="A25" s="20" t="str">
        <f t="shared" ca="1" si="0"/>
        <v>TE.15</v>
      </c>
      <c r="B25" s="24" t="s">
        <v>2481</v>
      </c>
      <c r="C25" s="151" t="s">
        <v>55</v>
      </c>
      <c r="D25" s="151" t="s">
        <v>24</v>
      </c>
      <c r="E25" s="191"/>
    </row>
    <row r="26" spans="1:5" ht="25.5">
      <c r="A26" s="20" t="str">
        <f t="shared" ca="1" si="0"/>
        <v>TE.16</v>
      </c>
      <c r="B26" s="24" t="s">
        <v>2482</v>
      </c>
      <c r="C26" s="151" t="s">
        <v>60</v>
      </c>
      <c r="D26" s="151" t="s">
        <v>24</v>
      </c>
      <c r="E26" s="191"/>
    </row>
    <row r="27" spans="1:5" ht="25.5">
      <c r="A27" s="20" t="str">
        <f t="shared" ca="1" si="0"/>
        <v>TE.17</v>
      </c>
      <c r="B27" s="21" t="s">
        <v>2483</v>
      </c>
      <c r="C27" s="151" t="s">
        <v>55</v>
      </c>
      <c r="D27" s="151" t="s">
        <v>24</v>
      </c>
      <c r="E27" s="191"/>
    </row>
    <row r="28" spans="1:5" ht="38.25">
      <c r="A28" s="20" t="str">
        <f t="shared" ca="1" si="0"/>
        <v>TE.18</v>
      </c>
      <c r="B28" s="21" t="s">
        <v>2484</v>
      </c>
      <c r="C28" s="151" t="s">
        <v>55</v>
      </c>
      <c r="D28" s="151" t="s">
        <v>30</v>
      </c>
      <c r="E28" s="191" t="s">
        <v>2485</v>
      </c>
    </row>
    <row r="29" spans="1:5" ht="25.5">
      <c r="A29" s="20" t="str">
        <f t="shared" ca="1" si="0"/>
        <v>TE.19</v>
      </c>
      <c r="B29" s="24" t="s">
        <v>2486</v>
      </c>
      <c r="C29" s="151" t="s">
        <v>55</v>
      </c>
      <c r="D29" s="151" t="s">
        <v>24</v>
      </c>
      <c r="E29" s="191"/>
    </row>
    <row r="30" spans="1:5">
      <c r="A30" s="20" t="str">
        <f t="shared" ca="1" si="0"/>
        <v>TE.20</v>
      </c>
      <c r="B30" s="24" t="s">
        <v>2487</v>
      </c>
      <c r="C30" s="151" t="s">
        <v>55</v>
      </c>
      <c r="D30" s="151" t="s">
        <v>24</v>
      </c>
      <c r="E30" s="191"/>
    </row>
    <row r="31" spans="1:5" ht="25.5">
      <c r="A31" s="20" t="str">
        <f t="shared" ca="1" si="0"/>
        <v>TE.21</v>
      </c>
      <c r="B31" s="24" t="s">
        <v>2488</v>
      </c>
      <c r="C31" s="151" t="s">
        <v>55</v>
      </c>
      <c r="D31" s="151" t="s">
        <v>24</v>
      </c>
      <c r="E31" s="191"/>
    </row>
    <row r="32" spans="1:5" ht="25.5">
      <c r="A32" s="20" t="str">
        <f t="shared" ca="1" si="0"/>
        <v>TE.22</v>
      </c>
      <c r="B32" s="24" t="s">
        <v>2489</v>
      </c>
      <c r="C32" s="151" t="s">
        <v>55</v>
      </c>
      <c r="D32" s="151" t="s">
        <v>24</v>
      </c>
      <c r="E32" s="191"/>
    </row>
    <row r="33" spans="1:5" ht="25.5">
      <c r="A33" s="20" t="str">
        <f t="shared" ca="1" si="0"/>
        <v>TE.23</v>
      </c>
      <c r="B33" s="24" t="s">
        <v>2490</v>
      </c>
      <c r="C33" s="151" t="s">
        <v>55</v>
      </c>
      <c r="D33" s="151" t="s">
        <v>24</v>
      </c>
      <c r="E33" s="191"/>
    </row>
    <row r="34" spans="1:5" ht="25.5">
      <c r="A34" s="20" t="str">
        <f t="shared" ca="1" si="0"/>
        <v>TE.24</v>
      </c>
      <c r="B34" s="24" t="s">
        <v>2491</v>
      </c>
      <c r="C34" s="151" t="s">
        <v>55</v>
      </c>
      <c r="D34" s="151" t="s">
        <v>24</v>
      </c>
      <c r="E34" s="191"/>
    </row>
    <row r="35" spans="1:5" ht="25.5">
      <c r="A35" s="20" t="str">
        <f t="shared" ca="1" si="0"/>
        <v>TE.25</v>
      </c>
      <c r="B35" s="24" t="s">
        <v>2492</v>
      </c>
      <c r="C35" s="151" t="s">
        <v>55</v>
      </c>
      <c r="D35" s="151" t="s">
        <v>24</v>
      </c>
      <c r="E35" s="191"/>
    </row>
    <row r="36" spans="1:5" ht="25.5">
      <c r="A36" s="20" t="str">
        <f t="shared" ca="1" si="0"/>
        <v>TE.26</v>
      </c>
      <c r="B36" s="24" t="s">
        <v>2493</v>
      </c>
      <c r="C36" s="179" t="s">
        <v>55</v>
      </c>
      <c r="D36" s="179" t="s">
        <v>24</v>
      </c>
      <c r="E36" s="191"/>
    </row>
    <row r="37" spans="1:5" ht="38.25">
      <c r="A37" s="20" t="str">
        <f t="shared" ca="1" si="0"/>
        <v>TE.27</v>
      </c>
      <c r="B37" s="24" t="s">
        <v>2494</v>
      </c>
      <c r="C37" s="151" t="s">
        <v>55</v>
      </c>
      <c r="D37" s="151" t="s">
        <v>24</v>
      </c>
      <c r="E37" s="191"/>
    </row>
    <row r="38" spans="1:5" ht="25.5">
      <c r="A38" s="20" t="str">
        <f t="shared" ca="1" si="0"/>
        <v>TE.28</v>
      </c>
      <c r="B38" s="24" t="s">
        <v>2495</v>
      </c>
      <c r="C38" s="151" t="s">
        <v>60</v>
      </c>
      <c r="D38" s="151" t="s">
        <v>24</v>
      </c>
      <c r="E38" s="164"/>
    </row>
    <row r="39" spans="1:5" ht="25.5">
      <c r="A39" s="20" t="str">
        <f t="shared" ca="1" si="0"/>
        <v>TE.29</v>
      </c>
      <c r="B39" s="24" t="s">
        <v>2496</v>
      </c>
      <c r="C39" s="151" t="s">
        <v>55</v>
      </c>
      <c r="D39" s="151" t="s">
        <v>24</v>
      </c>
      <c r="E39" s="191"/>
    </row>
    <row r="40" spans="1:5" ht="38.25">
      <c r="A40" s="20" t="str">
        <f t="shared" ca="1" si="0"/>
        <v>TE.30</v>
      </c>
      <c r="B40" s="24" t="s">
        <v>2497</v>
      </c>
      <c r="C40" s="179" t="s">
        <v>60</v>
      </c>
      <c r="D40" s="179" t="s">
        <v>24</v>
      </c>
      <c r="E40" s="191"/>
    </row>
    <row r="41" spans="1:5">
      <c r="A41" s="20" t="str">
        <f t="shared" ca="1" si="0"/>
        <v>TE.31</v>
      </c>
      <c r="B41" s="24" t="s">
        <v>2498</v>
      </c>
      <c r="C41" s="151" t="s">
        <v>55</v>
      </c>
      <c r="D41" s="151" t="s">
        <v>24</v>
      </c>
      <c r="E41" s="191"/>
    </row>
    <row r="42" spans="1:5" ht="25.5">
      <c r="A42" s="20" t="str">
        <f t="shared" ca="1" si="0"/>
        <v>TE.32</v>
      </c>
      <c r="B42" s="24" t="s">
        <v>2499</v>
      </c>
      <c r="C42" s="151" t="s">
        <v>55</v>
      </c>
      <c r="D42" s="151" t="s">
        <v>24</v>
      </c>
      <c r="E42" s="191"/>
    </row>
    <row r="43" spans="1:5" ht="25.5">
      <c r="A43" s="20" t="str">
        <f t="shared" ca="1" si="0"/>
        <v>TE.33</v>
      </c>
      <c r="B43" s="21" t="s">
        <v>2500</v>
      </c>
      <c r="C43" s="151" t="s">
        <v>55</v>
      </c>
      <c r="D43" s="151" t="s">
        <v>24</v>
      </c>
      <c r="E43" s="191"/>
    </row>
    <row r="44" spans="1:5" ht="38.25">
      <c r="A44" s="20" t="str">
        <f t="shared" ca="1" si="0"/>
        <v>TE.34</v>
      </c>
      <c r="B44" s="24" t="s">
        <v>2501</v>
      </c>
      <c r="C44" s="151" t="s">
        <v>60</v>
      </c>
      <c r="D44" s="151" t="s">
        <v>24</v>
      </c>
      <c r="E44" s="191"/>
    </row>
    <row r="45" spans="1:5" ht="25.5">
      <c r="A45" s="20" t="str">
        <f t="shared" ca="1" si="0"/>
        <v>TE.35</v>
      </c>
      <c r="B45" s="24" t="s">
        <v>2502</v>
      </c>
      <c r="C45" s="151" t="s">
        <v>55</v>
      </c>
      <c r="D45" s="151" t="s">
        <v>24</v>
      </c>
      <c r="E45" s="191"/>
    </row>
    <row r="46" spans="1:5" ht="25.5">
      <c r="A46" s="20" t="str">
        <f t="shared" ca="1" si="0"/>
        <v>TE.36</v>
      </c>
      <c r="B46" s="24" t="s">
        <v>2503</v>
      </c>
      <c r="C46" s="151" t="s">
        <v>55</v>
      </c>
      <c r="D46" s="151" t="s">
        <v>24</v>
      </c>
      <c r="E46" s="191"/>
    </row>
    <row r="47" spans="1:5">
      <c r="A47" s="20" t="str">
        <f t="shared" ca="1" si="0"/>
        <v>TE.37</v>
      </c>
      <c r="B47" s="24" t="s">
        <v>2504</v>
      </c>
      <c r="C47" s="151" t="s">
        <v>55</v>
      </c>
      <c r="D47" s="151" t="s">
        <v>30</v>
      </c>
      <c r="E47" s="191" t="s">
        <v>2505</v>
      </c>
    </row>
    <row r="48" spans="1:5">
      <c r="A48" s="20" t="str">
        <f t="shared" ca="1" si="0"/>
        <v>TE.38</v>
      </c>
      <c r="B48" s="24" t="s">
        <v>2506</v>
      </c>
      <c r="C48" s="151" t="s">
        <v>55</v>
      </c>
      <c r="D48" s="151" t="s">
        <v>30</v>
      </c>
      <c r="E48" s="191" t="s">
        <v>2505</v>
      </c>
    </row>
    <row r="49" spans="1:5" ht="38.25">
      <c r="A49" s="20" t="str">
        <f t="shared" ca="1" si="0"/>
        <v>TE.39</v>
      </c>
      <c r="B49" s="24" t="s">
        <v>2507</v>
      </c>
      <c r="C49" s="151" t="s">
        <v>55</v>
      </c>
      <c r="D49" s="151" t="s">
        <v>30</v>
      </c>
      <c r="E49" s="191" t="s">
        <v>2505</v>
      </c>
    </row>
    <row r="50" spans="1:5" ht="39.75" customHeight="1">
      <c r="A50" s="20" t="str">
        <f t="shared" ca="1" si="0"/>
        <v>TE.40</v>
      </c>
      <c r="B50" s="24" t="s">
        <v>2508</v>
      </c>
      <c r="C50" s="151" t="s">
        <v>55</v>
      </c>
      <c r="D50" s="151" t="s">
        <v>30</v>
      </c>
      <c r="E50" s="191" t="s">
        <v>2505</v>
      </c>
    </row>
    <row r="51" spans="1:5" ht="25.5">
      <c r="A51" s="20" t="str">
        <f t="shared" ca="1" si="0"/>
        <v>TE.41</v>
      </c>
      <c r="B51" s="24" t="s">
        <v>2509</v>
      </c>
      <c r="C51" s="151" t="s">
        <v>55</v>
      </c>
      <c r="D51" s="151" t="s">
        <v>24</v>
      </c>
      <c r="E51" s="191"/>
    </row>
    <row r="52" spans="1:5">
      <c r="A52" s="20" t="str">
        <f t="shared" ca="1" si="0"/>
        <v>TE.42</v>
      </c>
      <c r="B52" s="24" t="s">
        <v>2510</v>
      </c>
      <c r="C52" s="151" t="s">
        <v>55</v>
      </c>
      <c r="D52" s="151" t="s">
        <v>24</v>
      </c>
      <c r="E52" s="191"/>
    </row>
    <row r="53" spans="1:5">
      <c r="A53" s="20" t="str">
        <f t="shared" ca="1" si="0"/>
        <v>TE.43</v>
      </c>
      <c r="B53" s="24" t="s">
        <v>2511</v>
      </c>
      <c r="C53" s="151" t="s">
        <v>55</v>
      </c>
      <c r="D53" s="151" t="s">
        <v>24</v>
      </c>
      <c r="E53" s="191"/>
    </row>
    <row r="54" spans="1:5">
      <c r="A54" s="20" t="str">
        <f t="shared" ca="1" si="0"/>
        <v>TE.44</v>
      </c>
      <c r="B54" s="24" t="s">
        <v>2512</v>
      </c>
      <c r="C54" s="151" t="s">
        <v>55</v>
      </c>
      <c r="D54" s="151" t="s">
        <v>24</v>
      </c>
      <c r="E54" s="191"/>
    </row>
    <row r="55" spans="1:5" ht="25.5">
      <c r="A55" s="20" t="str">
        <f t="shared" ca="1" si="0"/>
        <v>TE.45</v>
      </c>
      <c r="B55" s="24" t="s">
        <v>2513</v>
      </c>
      <c r="C55" s="151" t="s">
        <v>55</v>
      </c>
      <c r="D55" s="151" t="s">
        <v>24</v>
      </c>
      <c r="E55" s="191"/>
    </row>
    <row r="56" spans="1:5">
      <c r="A56" s="20" t="str">
        <f t="shared" ca="1" si="0"/>
        <v>TE.46</v>
      </c>
      <c r="B56" s="24" t="s">
        <v>2514</v>
      </c>
      <c r="C56" s="151" t="s">
        <v>55</v>
      </c>
      <c r="D56" s="151" t="s">
        <v>24</v>
      </c>
      <c r="E56" s="191"/>
    </row>
    <row r="57" spans="1:5" ht="25.5">
      <c r="A57" s="20" t="str">
        <f t="shared" ca="1" si="0"/>
        <v>TE.47</v>
      </c>
      <c r="B57" s="24" t="s">
        <v>2515</v>
      </c>
      <c r="C57" s="179" t="s">
        <v>60</v>
      </c>
      <c r="D57" s="179" t="s">
        <v>24</v>
      </c>
      <c r="E57" s="191"/>
    </row>
    <row r="58" spans="1:5" ht="25.5">
      <c r="A58" s="20" t="str">
        <f t="shared" ca="1" si="0"/>
        <v>TE.48</v>
      </c>
      <c r="B58" s="24" t="s">
        <v>2516</v>
      </c>
      <c r="C58" s="179" t="s">
        <v>60</v>
      </c>
      <c r="D58" s="179" t="s">
        <v>24</v>
      </c>
      <c r="E58" s="191"/>
    </row>
    <row r="59" spans="1:5" ht="25.5">
      <c r="A59" s="20" t="str">
        <f t="shared" ca="1" si="0"/>
        <v>TE.49</v>
      </c>
      <c r="B59" s="24" t="s">
        <v>2517</v>
      </c>
      <c r="C59" s="179" t="s">
        <v>60</v>
      </c>
      <c r="D59" s="179" t="s">
        <v>24</v>
      </c>
      <c r="E59" s="191"/>
    </row>
    <row r="60" spans="1:5">
      <c r="A60" s="20" t="str">
        <f t="shared" ca="1" si="0"/>
        <v>TE.50</v>
      </c>
      <c r="B60" s="24" t="s">
        <v>2518</v>
      </c>
      <c r="C60" s="151" t="s">
        <v>55</v>
      </c>
      <c r="D60" s="151" t="s">
        <v>24</v>
      </c>
      <c r="E60" s="191"/>
    </row>
    <row r="61" spans="1:5" ht="25.5">
      <c r="A61" s="20" t="str">
        <f t="shared" ca="1" si="0"/>
        <v>TE.51</v>
      </c>
      <c r="B61" s="24" t="s">
        <v>2519</v>
      </c>
      <c r="C61" s="179" t="s">
        <v>60</v>
      </c>
      <c r="D61" s="179" t="s">
        <v>36</v>
      </c>
      <c r="E61" s="191" t="s">
        <v>2520</v>
      </c>
    </row>
    <row r="62" spans="1:5" ht="25.5">
      <c r="A62" s="20" t="str">
        <f t="shared" ca="1" si="0"/>
        <v>TE.52</v>
      </c>
      <c r="B62" s="24" t="s">
        <v>2521</v>
      </c>
      <c r="C62" s="151" t="s">
        <v>55</v>
      </c>
      <c r="D62" s="151" t="s">
        <v>24</v>
      </c>
      <c r="E62" s="191"/>
    </row>
    <row r="63" spans="1:5">
      <c r="A63" s="20" t="str">
        <f t="shared" ca="1" si="0"/>
        <v>TE.53</v>
      </c>
      <c r="B63" s="24" t="s">
        <v>2522</v>
      </c>
      <c r="C63" s="179" t="s">
        <v>55</v>
      </c>
      <c r="D63" s="151" t="s">
        <v>30</v>
      </c>
      <c r="E63" s="191" t="s">
        <v>2505</v>
      </c>
    </row>
    <row r="64" spans="1:5" ht="38.25">
      <c r="A64" s="20" t="str">
        <f t="shared" ca="1" si="0"/>
        <v>TE.54</v>
      </c>
      <c r="B64" s="24" t="s">
        <v>2523</v>
      </c>
      <c r="C64" s="151" t="s">
        <v>55</v>
      </c>
      <c r="D64" s="151" t="s">
        <v>24</v>
      </c>
      <c r="E64" s="164"/>
    </row>
    <row r="65" spans="1:5">
      <c r="A65" s="423" t="s">
        <v>2524</v>
      </c>
      <c r="B65" s="423"/>
      <c r="C65" s="179"/>
      <c r="D65" s="179"/>
      <c r="E65" s="191"/>
    </row>
    <row r="66" spans="1:5">
      <c r="A66" s="20" t="s">
        <v>2525</v>
      </c>
      <c r="B66" s="279" t="s">
        <v>2526</v>
      </c>
      <c r="C66" s="151" t="s">
        <v>55</v>
      </c>
      <c r="D66" s="151" t="s">
        <v>24</v>
      </c>
      <c r="E66" s="191"/>
    </row>
    <row r="67" spans="1:5">
      <c r="A67" s="20" t="s">
        <v>2527</v>
      </c>
      <c r="B67" s="279" t="s">
        <v>2528</v>
      </c>
      <c r="C67" s="151" t="s">
        <v>55</v>
      </c>
      <c r="D67" s="151" t="s">
        <v>24</v>
      </c>
      <c r="E67" s="191"/>
    </row>
    <row r="68" spans="1:5">
      <c r="A68" s="20" t="s">
        <v>2529</v>
      </c>
      <c r="B68" s="279" t="s">
        <v>2530</v>
      </c>
      <c r="C68" s="151" t="s">
        <v>55</v>
      </c>
      <c r="D68" s="151" t="s">
        <v>24</v>
      </c>
      <c r="E68" s="191"/>
    </row>
    <row r="69" spans="1:5">
      <c r="A69" s="20" t="s">
        <v>2531</v>
      </c>
      <c r="B69" s="279" t="s">
        <v>1206</v>
      </c>
      <c r="C69" s="151" t="s">
        <v>55</v>
      </c>
      <c r="D69" s="151" t="s">
        <v>24</v>
      </c>
      <c r="E69" s="191"/>
    </row>
    <row r="70" spans="1:5">
      <c r="A70" s="20" t="s">
        <v>2532</v>
      </c>
      <c r="B70" s="279" t="s">
        <v>2533</v>
      </c>
      <c r="C70" s="151" t="s">
        <v>55</v>
      </c>
      <c r="D70" s="151" t="s">
        <v>24</v>
      </c>
      <c r="E70" s="191"/>
    </row>
    <row r="71" spans="1:5">
      <c r="A71" s="20" t="s">
        <v>2534</v>
      </c>
      <c r="B71" s="279" t="s">
        <v>2535</v>
      </c>
      <c r="C71" s="151" t="s">
        <v>55</v>
      </c>
      <c r="D71" s="151" t="s">
        <v>24</v>
      </c>
      <c r="E71" s="191"/>
    </row>
    <row r="72" spans="1:5">
      <c r="A72" s="20" t="s">
        <v>2536</v>
      </c>
      <c r="B72" s="279" t="s">
        <v>2537</v>
      </c>
      <c r="C72" s="151" t="s">
        <v>55</v>
      </c>
      <c r="D72" s="151" t="s">
        <v>24</v>
      </c>
      <c r="E72" s="191"/>
    </row>
    <row r="73" spans="1:5" ht="25.5">
      <c r="A73" s="20" t="s">
        <v>2538</v>
      </c>
      <c r="B73" s="24" t="s">
        <v>2539</v>
      </c>
      <c r="C73" s="151" t="s">
        <v>55</v>
      </c>
      <c r="D73" s="151" t="s">
        <v>24</v>
      </c>
      <c r="E73" s="191"/>
    </row>
    <row r="74" spans="1:5" ht="25.5">
      <c r="A74" s="20" t="s">
        <v>2540</v>
      </c>
      <c r="B74" s="24" t="s">
        <v>2541</v>
      </c>
      <c r="C74" s="151" t="s">
        <v>55</v>
      </c>
      <c r="D74" s="151" t="s">
        <v>24</v>
      </c>
      <c r="E74" s="191"/>
    </row>
    <row r="75" spans="1:5" ht="12.95" customHeight="1">
      <c r="A75" s="20" t="s">
        <v>2542</v>
      </c>
      <c r="B75" s="24" t="s">
        <v>2543</v>
      </c>
      <c r="C75" s="151" t="s">
        <v>55</v>
      </c>
      <c r="D75" s="151" t="s">
        <v>24</v>
      </c>
      <c r="E75" s="191"/>
    </row>
    <row r="76" spans="1:5" ht="38.25">
      <c r="A76" s="20" t="s">
        <v>2544</v>
      </c>
      <c r="B76" s="24" t="s">
        <v>2545</v>
      </c>
      <c r="C76" s="151" t="s">
        <v>55</v>
      </c>
      <c r="D76" s="151" t="s">
        <v>24</v>
      </c>
      <c r="E76" s="191"/>
    </row>
    <row r="77" spans="1:5" ht="25.5">
      <c r="A77" s="20" t="s">
        <v>2546</v>
      </c>
      <c r="B77" s="24" t="s">
        <v>2547</v>
      </c>
      <c r="C77" s="151" t="s">
        <v>55</v>
      </c>
      <c r="D77" s="151" t="s">
        <v>24</v>
      </c>
      <c r="E77" s="164"/>
    </row>
    <row r="78" spans="1:5" ht="25.5">
      <c r="A78" s="20" t="s">
        <v>2548</v>
      </c>
      <c r="B78" s="24" t="s">
        <v>2549</v>
      </c>
      <c r="C78" s="151" t="s">
        <v>55</v>
      </c>
      <c r="D78" s="151" t="s">
        <v>24</v>
      </c>
      <c r="E78" s="191"/>
    </row>
    <row r="79" spans="1:5">
      <c r="A79" s="468" t="s">
        <v>2550</v>
      </c>
      <c r="B79" s="468"/>
      <c r="C79" s="179"/>
      <c r="D79" s="179"/>
      <c r="E79" s="191"/>
    </row>
    <row r="80" spans="1:5">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79" t="s">
        <v>2551</v>
      </c>
      <c r="C80" s="151" t="s">
        <v>60</v>
      </c>
      <c r="D80" s="151" t="s">
        <v>24</v>
      </c>
      <c r="E80" s="191"/>
    </row>
    <row r="81" spans="1:5" ht="25.5">
      <c r="A81" s="20" t="str">
        <f t="shared" ca="1" si="1"/>
        <v>TE.69</v>
      </c>
      <c r="B81" s="279" t="s">
        <v>2552</v>
      </c>
      <c r="C81" s="151" t="s">
        <v>60</v>
      </c>
      <c r="D81" s="151" t="s">
        <v>24</v>
      </c>
      <c r="E81" s="191"/>
    </row>
    <row r="82" spans="1:5">
      <c r="A82" s="20" t="str">
        <f t="shared" ca="1" si="1"/>
        <v>TE.70</v>
      </c>
      <c r="B82" s="279" t="s">
        <v>2553</v>
      </c>
      <c r="C82" s="151" t="s">
        <v>60</v>
      </c>
      <c r="D82" s="151" t="s">
        <v>24</v>
      </c>
      <c r="E82" s="191"/>
    </row>
    <row r="83" spans="1:5">
      <c r="A83" s="20" t="str">
        <f t="shared" ca="1" si="1"/>
        <v>TE.71</v>
      </c>
      <c r="B83" s="279" t="s">
        <v>2554</v>
      </c>
      <c r="C83" s="151" t="s">
        <v>60</v>
      </c>
      <c r="D83" s="151" t="s">
        <v>24</v>
      </c>
      <c r="E83" s="191"/>
    </row>
    <row r="84" spans="1:5" ht="25.5">
      <c r="A84" s="20" t="str">
        <f t="shared" ca="1" si="1"/>
        <v>TE.72</v>
      </c>
      <c r="B84" s="21" t="s">
        <v>2555</v>
      </c>
      <c r="C84" s="151" t="s">
        <v>55</v>
      </c>
      <c r="D84" s="151" t="s">
        <v>24</v>
      </c>
      <c r="E84" s="191"/>
    </row>
    <row r="85" spans="1:5">
      <c r="A85" s="20" t="str">
        <f t="shared" ca="1" si="1"/>
        <v>TE.73</v>
      </c>
      <c r="B85" s="21" t="s">
        <v>2556</v>
      </c>
      <c r="C85" s="151" t="s">
        <v>60</v>
      </c>
      <c r="D85" s="151" t="s">
        <v>24</v>
      </c>
      <c r="E85" s="191"/>
    </row>
    <row r="86" spans="1:5">
      <c r="A86" s="20" t="str">
        <f t="shared" ca="1" si="1"/>
        <v>TE.74</v>
      </c>
      <c r="B86" s="21" t="s">
        <v>2557</v>
      </c>
      <c r="C86" s="151" t="s">
        <v>55</v>
      </c>
      <c r="D86" s="151" t="s">
        <v>24</v>
      </c>
      <c r="E86" s="191"/>
    </row>
    <row r="87" spans="1:5" ht="25.5">
      <c r="A87" s="20" t="str">
        <f t="shared" ca="1" si="1"/>
        <v>TE.75</v>
      </c>
      <c r="B87" s="21" t="s">
        <v>2558</v>
      </c>
      <c r="C87" s="151" t="s">
        <v>55</v>
      </c>
      <c r="D87" s="151" t="s">
        <v>30</v>
      </c>
      <c r="E87" s="191" t="s">
        <v>2505</v>
      </c>
    </row>
    <row r="88" spans="1:5" ht="38.25">
      <c r="A88" s="20" t="str">
        <f t="shared" ca="1" si="1"/>
        <v>TE.76</v>
      </c>
      <c r="B88" s="21" t="s">
        <v>2559</v>
      </c>
      <c r="C88" s="151" t="s">
        <v>55</v>
      </c>
      <c r="D88" s="151" t="s">
        <v>30</v>
      </c>
      <c r="E88" s="191" t="s">
        <v>2505</v>
      </c>
    </row>
    <row r="89" spans="1:5">
      <c r="A89" s="20" t="str">
        <f t="shared" ca="1" si="1"/>
        <v>TE.77</v>
      </c>
      <c r="B89" s="21" t="s">
        <v>2560</v>
      </c>
      <c r="C89" s="151" t="s">
        <v>55</v>
      </c>
      <c r="D89" s="151" t="s">
        <v>24</v>
      </c>
      <c r="E89" s="191"/>
    </row>
    <row r="90" spans="1:5" ht="25.5">
      <c r="A90" s="20" t="str">
        <f t="shared" ca="1" si="1"/>
        <v>TE.78</v>
      </c>
      <c r="B90" s="21" t="s">
        <v>2561</v>
      </c>
      <c r="C90" s="179" t="s">
        <v>60</v>
      </c>
      <c r="D90" s="179" t="s">
        <v>24</v>
      </c>
      <c r="E90" s="84"/>
    </row>
    <row r="91" spans="1:5" ht="25.5">
      <c r="A91" s="20" t="str">
        <f t="shared" ca="1" si="1"/>
        <v>TE.79</v>
      </c>
      <c r="B91" s="21" t="s">
        <v>2562</v>
      </c>
      <c r="C91" s="151" t="s">
        <v>55</v>
      </c>
      <c r="D91" s="151" t="s">
        <v>24</v>
      </c>
      <c r="E91" s="84"/>
    </row>
    <row r="92" spans="1:5">
      <c r="A92" s="20" t="str">
        <f t="shared" ca="1" si="1"/>
        <v>TE.80</v>
      </c>
      <c r="B92" s="21" t="s">
        <v>2563</v>
      </c>
      <c r="C92" s="151" t="s">
        <v>60</v>
      </c>
      <c r="D92" s="151" t="s">
        <v>24</v>
      </c>
      <c r="E92" s="84"/>
    </row>
    <row r="93" spans="1:5" ht="25.5">
      <c r="A93" s="20" t="str">
        <f t="shared" ca="1" si="1"/>
        <v>TE.81</v>
      </c>
      <c r="B93" s="21" t="s">
        <v>2564</v>
      </c>
      <c r="C93" s="151" t="s">
        <v>55</v>
      </c>
      <c r="D93" s="151" t="s">
        <v>24</v>
      </c>
      <c r="E93" s="191"/>
    </row>
    <row r="94" spans="1:5">
      <c r="A94" s="20" t="str">
        <f t="shared" ca="1" si="1"/>
        <v>TE.82</v>
      </c>
      <c r="B94" s="21" t="s">
        <v>2565</v>
      </c>
      <c r="C94" s="151" t="s">
        <v>60</v>
      </c>
      <c r="D94" s="151" t="s">
        <v>24</v>
      </c>
      <c r="E94" s="191"/>
    </row>
    <row r="95" spans="1:5" ht="25.5">
      <c r="A95" s="20" t="str">
        <f t="shared" ca="1" si="1"/>
        <v>TE.83</v>
      </c>
      <c r="B95" s="21" t="s">
        <v>2566</v>
      </c>
      <c r="C95" s="151" t="s">
        <v>60</v>
      </c>
      <c r="D95" s="151" t="s">
        <v>24</v>
      </c>
      <c r="E95" s="191"/>
    </row>
    <row r="96" spans="1:5" ht="25.5">
      <c r="A96" s="20" t="str">
        <f t="shared" ca="1" si="1"/>
        <v>TE.84</v>
      </c>
      <c r="B96" s="21" t="s">
        <v>2567</v>
      </c>
      <c r="C96" s="151" t="s">
        <v>55</v>
      </c>
      <c r="D96" s="151" t="s">
        <v>30</v>
      </c>
      <c r="E96" s="191" t="s">
        <v>2568</v>
      </c>
    </row>
    <row r="97" spans="1:5" ht="25.5">
      <c r="A97" s="20" t="str">
        <f t="shared" ca="1" si="1"/>
        <v>TE.85</v>
      </c>
      <c r="B97" s="21" t="s">
        <v>2569</v>
      </c>
      <c r="C97" s="254" t="s">
        <v>55</v>
      </c>
      <c r="D97" s="254" t="s">
        <v>24</v>
      </c>
      <c r="E97" s="191"/>
    </row>
    <row r="98" spans="1:5" ht="27.75" customHeight="1">
      <c r="A98" s="20" t="str">
        <f t="shared" ca="1" si="1"/>
        <v>TE.86</v>
      </c>
      <c r="B98" s="21" t="s">
        <v>2570</v>
      </c>
      <c r="C98" s="151" t="s">
        <v>55</v>
      </c>
      <c r="D98" s="151" t="s">
        <v>24</v>
      </c>
      <c r="E98" s="191"/>
    </row>
    <row r="99" spans="1:5" ht="13.9">
      <c r="A99" s="109"/>
      <c r="B99" s="277" t="s">
        <v>2571</v>
      </c>
      <c r="C99" s="277"/>
      <c r="D99" s="277"/>
      <c r="E99" s="278"/>
    </row>
    <row r="100" spans="1:5" ht="38.25">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2572</v>
      </c>
      <c r="C100" s="151" t="s">
        <v>55</v>
      </c>
      <c r="D100" s="151" t="s">
        <v>24</v>
      </c>
      <c r="E100" s="217"/>
    </row>
    <row r="101" spans="1:5" ht="38.25">
      <c r="A101" s="20" t="str">
        <f t="shared" ca="1" si="2"/>
        <v>TE.88</v>
      </c>
      <c r="B101" s="219" t="s">
        <v>2573</v>
      </c>
      <c r="C101" s="151" t="s">
        <v>55</v>
      </c>
      <c r="D101" s="151" t="s">
        <v>24</v>
      </c>
      <c r="E101" s="84"/>
    </row>
    <row r="102" spans="1:5" ht="24.95" customHeight="1">
      <c r="A102" s="20" t="str">
        <f t="shared" ca="1" si="2"/>
        <v>TE.89</v>
      </c>
      <c r="B102" s="220" t="s">
        <v>2574</v>
      </c>
      <c r="C102" s="151" t="s">
        <v>55</v>
      </c>
      <c r="D102" s="151" t="s">
        <v>24</v>
      </c>
      <c r="E102" s="84"/>
    </row>
    <row r="103" spans="1:5" ht="25.5">
      <c r="A103" s="20" t="str">
        <f t="shared" ca="1" si="2"/>
        <v>TE.90</v>
      </c>
      <c r="B103" s="90" t="s">
        <v>2575</v>
      </c>
      <c r="C103" s="151" t="s">
        <v>55</v>
      </c>
      <c r="D103" s="151" t="s">
        <v>24</v>
      </c>
      <c r="E103" s="84"/>
    </row>
    <row r="104" spans="1:5" ht="51">
      <c r="A104" s="20" t="str">
        <f t="shared" ca="1" si="2"/>
        <v>TE.91</v>
      </c>
      <c r="B104" s="90" t="s">
        <v>2576</v>
      </c>
      <c r="C104" s="151" t="s">
        <v>55</v>
      </c>
      <c r="D104" s="151" t="s">
        <v>24</v>
      </c>
      <c r="E104" s="84"/>
    </row>
    <row r="105" spans="1:5" ht="25.5">
      <c r="A105" s="20" t="str">
        <f t="shared" ca="1" si="2"/>
        <v>TE.92</v>
      </c>
      <c r="B105" s="90" t="s">
        <v>2577</v>
      </c>
      <c r="C105" s="179" t="s">
        <v>60</v>
      </c>
      <c r="D105" s="179" t="s">
        <v>24</v>
      </c>
      <c r="E105" s="84"/>
    </row>
    <row r="106" spans="1:5" ht="25.5">
      <c r="A106" s="20" t="str">
        <f t="shared" ca="1" si="2"/>
        <v>TE.93</v>
      </c>
      <c r="B106" s="90" t="s">
        <v>2578</v>
      </c>
      <c r="C106" s="151" t="s">
        <v>55</v>
      </c>
      <c r="D106" s="151" t="s">
        <v>24</v>
      </c>
      <c r="E106" s="84"/>
    </row>
    <row r="107" spans="1:5" ht="13.9">
      <c r="A107" s="109"/>
      <c r="B107" s="277" t="s">
        <v>2579</v>
      </c>
      <c r="C107" s="277"/>
      <c r="D107" s="277"/>
      <c r="E107" s="278"/>
    </row>
    <row r="108" spans="1:5" ht="16.5" customHeight="1">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2580</v>
      </c>
      <c r="C108" s="151" t="s">
        <v>55</v>
      </c>
      <c r="D108" s="151" t="s">
        <v>24</v>
      </c>
      <c r="E108" s="205"/>
    </row>
    <row r="109" spans="1:5">
      <c r="A109" s="20" t="str">
        <f t="shared" ca="1" si="3"/>
        <v>TE.95</v>
      </c>
      <c r="B109" s="21" t="s">
        <v>2581</v>
      </c>
      <c r="C109" s="151" t="s">
        <v>55</v>
      </c>
      <c r="D109" s="151" t="s">
        <v>24</v>
      </c>
      <c r="E109" s="205"/>
    </row>
    <row r="110" spans="1:5">
      <c r="A110" s="466" t="s">
        <v>2582</v>
      </c>
      <c r="B110" s="467"/>
      <c r="C110" s="221"/>
      <c r="D110" s="221"/>
      <c r="E110" s="180"/>
    </row>
    <row r="111" spans="1:5">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79" t="s">
        <v>2583</v>
      </c>
      <c r="C111" s="151" t="s">
        <v>55</v>
      </c>
      <c r="D111" s="151" t="s">
        <v>24</v>
      </c>
      <c r="E111" s="84"/>
    </row>
    <row r="112" spans="1:5">
      <c r="A112" s="20" t="str">
        <f t="shared" ca="1" si="4"/>
        <v>TE.97</v>
      </c>
      <c r="B112" s="279" t="s">
        <v>2584</v>
      </c>
      <c r="C112" s="151" t="s">
        <v>55</v>
      </c>
      <c r="D112" s="151" t="s">
        <v>24</v>
      </c>
      <c r="E112" s="84"/>
    </row>
    <row r="113" spans="1:5">
      <c r="A113" s="20" t="str">
        <f t="shared" ca="1" si="4"/>
        <v>TE.98</v>
      </c>
      <c r="B113" s="279" t="s">
        <v>2585</v>
      </c>
      <c r="C113" s="151" t="s">
        <v>55</v>
      </c>
      <c r="D113" s="151" t="s">
        <v>24</v>
      </c>
      <c r="E113" s="84"/>
    </row>
    <row r="114" spans="1:5">
      <c r="A114" s="20" t="str">
        <f t="shared" ca="1" si="4"/>
        <v>TE.99</v>
      </c>
      <c r="B114" s="279" t="s">
        <v>2586</v>
      </c>
      <c r="C114" s="151" t="s">
        <v>55</v>
      </c>
      <c r="D114" s="151" t="s">
        <v>24</v>
      </c>
      <c r="E114" s="84"/>
    </row>
    <row r="115" spans="1:5">
      <c r="A115" s="20" t="str">
        <f t="shared" ca="1" si="4"/>
        <v>TE.100</v>
      </c>
      <c r="B115" s="279" t="s">
        <v>2587</v>
      </c>
      <c r="C115" s="151" t="s">
        <v>55</v>
      </c>
      <c r="D115" s="151" t="s">
        <v>24</v>
      </c>
      <c r="E115" s="84"/>
    </row>
    <row r="116" spans="1:5">
      <c r="A116" s="20" t="str">
        <f t="shared" ca="1" si="4"/>
        <v>TE.101</v>
      </c>
      <c r="B116" s="279" t="s">
        <v>2588</v>
      </c>
      <c r="C116" s="151" t="s">
        <v>55</v>
      </c>
      <c r="D116" s="151" t="s">
        <v>24</v>
      </c>
      <c r="E116" s="84"/>
    </row>
    <row r="117" spans="1:5">
      <c r="A117" s="20" t="str">
        <f t="shared" ca="1" si="4"/>
        <v>TE.102</v>
      </c>
      <c r="B117" s="279" t="s">
        <v>2589</v>
      </c>
      <c r="C117" s="151" t="s">
        <v>55</v>
      </c>
      <c r="D117" s="151" t="s">
        <v>24</v>
      </c>
      <c r="E117" s="164"/>
    </row>
    <row r="118" spans="1:5">
      <c r="A118" s="20" t="str">
        <f t="shared" ca="1" si="4"/>
        <v>TE.103</v>
      </c>
      <c r="B118" s="306" t="s">
        <v>2590</v>
      </c>
      <c r="C118" s="151" t="s">
        <v>55</v>
      </c>
      <c r="D118" s="151" t="s">
        <v>24</v>
      </c>
      <c r="E118" s="84"/>
    </row>
    <row r="119" spans="1:5">
      <c r="A119" s="20" t="str">
        <f t="shared" ca="1" si="4"/>
        <v>TE.104</v>
      </c>
      <c r="B119" s="279" t="s">
        <v>2591</v>
      </c>
      <c r="C119" s="151" t="s">
        <v>55</v>
      </c>
      <c r="D119" s="151" t="s">
        <v>24</v>
      </c>
      <c r="E119" s="164"/>
    </row>
    <row r="120" spans="1:5">
      <c r="A120" s="20" t="str">
        <f t="shared" ca="1" si="4"/>
        <v>TE.105</v>
      </c>
      <c r="B120" s="279" t="s">
        <v>2592</v>
      </c>
      <c r="C120" s="151" t="s">
        <v>55</v>
      </c>
      <c r="D120" s="151" t="s">
        <v>24</v>
      </c>
      <c r="E120" s="164"/>
    </row>
    <row r="121" spans="1:5">
      <c r="A121" s="20" t="str">
        <f t="shared" ca="1" si="4"/>
        <v>TE.106</v>
      </c>
      <c r="B121" s="279" t="s">
        <v>2593</v>
      </c>
      <c r="C121" s="151" t="s">
        <v>55</v>
      </c>
      <c r="D121" s="151" t="s">
        <v>24</v>
      </c>
      <c r="E121" s="84"/>
    </row>
    <row r="122" spans="1:5">
      <c r="A122" s="20" t="str">
        <f t="shared" ca="1" si="4"/>
        <v>TE.107</v>
      </c>
      <c r="B122" s="279" t="s">
        <v>2594</v>
      </c>
      <c r="C122" s="151" t="s">
        <v>55</v>
      </c>
      <c r="D122" s="151" t="s">
        <v>24</v>
      </c>
      <c r="E122" s="84"/>
    </row>
    <row r="123" spans="1:5">
      <c r="A123" s="20" t="str">
        <f t="shared" ca="1" si="4"/>
        <v>TE.108</v>
      </c>
      <c r="B123" s="279" t="s">
        <v>2595</v>
      </c>
      <c r="C123" s="151" t="s">
        <v>55</v>
      </c>
      <c r="D123" s="151" t="s">
        <v>24</v>
      </c>
      <c r="E123" s="84"/>
    </row>
    <row r="124" spans="1:5">
      <c r="A124" s="20" t="str">
        <f t="shared" ca="1" si="4"/>
        <v>TE.109</v>
      </c>
      <c r="B124" s="279" t="s">
        <v>2596</v>
      </c>
      <c r="C124" s="151" t="s">
        <v>55</v>
      </c>
      <c r="D124" s="151" t="s">
        <v>24</v>
      </c>
      <c r="E124" s="84"/>
    </row>
    <row r="125" spans="1:5">
      <c r="A125" s="20" t="str">
        <f t="shared" ca="1" si="4"/>
        <v>TE.110</v>
      </c>
      <c r="B125" s="279" t="s">
        <v>2597</v>
      </c>
      <c r="C125" s="151" t="s">
        <v>55</v>
      </c>
      <c r="D125" s="151" t="s">
        <v>24</v>
      </c>
      <c r="E125" s="84"/>
    </row>
    <row r="126" spans="1:5">
      <c r="A126" s="20" t="str">
        <f t="shared" ca="1" si="4"/>
        <v>TE.111</v>
      </c>
      <c r="B126" s="306" t="s">
        <v>2598</v>
      </c>
      <c r="C126" s="151" t="s">
        <v>55</v>
      </c>
      <c r="D126" s="151" t="s">
        <v>24</v>
      </c>
      <c r="E126" s="84"/>
    </row>
    <row r="127" spans="1:5">
      <c r="A127" s="20" t="str">
        <f t="shared" ca="1" si="4"/>
        <v>TE.112</v>
      </c>
      <c r="B127" s="279" t="s">
        <v>2599</v>
      </c>
      <c r="C127" s="151" t="s">
        <v>55</v>
      </c>
      <c r="D127" s="151" t="s">
        <v>24</v>
      </c>
      <c r="E127" s="164"/>
    </row>
    <row r="128" spans="1:5">
      <c r="A128" s="20" t="str">
        <f t="shared" ca="1" si="4"/>
        <v>TE.113</v>
      </c>
      <c r="B128" s="279" t="s">
        <v>2600</v>
      </c>
      <c r="C128" s="151" t="s">
        <v>55</v>
      </c>
      <c r="D128" s="151" t="s">
        <v>24</v>
      </c>
      <c r="E128" s="205"/>
    </row>
    <row r="129" spans="1:5">
      <c r="A129" s="20" t="str">
        <f t="shared" ca="1" si="4"/>
        <v>TE.114</v>
      </c>
      <c r="B129" s="279" t="s">
        <v>1674</v>
      </c>
      <c r="C129" s="151" t="s">
        <v>55</v>
      </c>
      <c r="D129" s="151" t="s">
        <v>24</v>
      </c>
      <c r="E129" s="205"/>
    </row>
    <row r="130" spans="1:5" ht="25.5">
      <c r="A130" s="20" t="str">
        <f t="shared" ca="1" si="4"/>
        <v>TE.115</v>
      </c>
      <c r="B130" s="21" t="s">
        <v>2601</v>
      </c>
      <c r="C130" s="151" t="s">
        <v>55</v>
      </c>
      <c r="D130" s="151" t="s">
        <v>24</v>
      </c>
      <c r="E130" s="205"/>
    </row>
    <row r="131" spans="1:5" ht="25.5">
      <c r="A131" s="20" t="str">
        <f t="shared" ca="1" si="4"/>
        <v>TE.116</v>
      </c>
      <c r="B131" s="21" t="s">
        <v>2602</v>
      </c>
      <c r="C131" s="151" t="s">
        <v>55</v>
      </c>
      <c r="D131" s="151" t="s">
        <v>24</v>
      </c>
      <c r="E131" s="205"/>
    </row>
    <row r="132" spans="1:5" ht="25.5">
      <c r="A132" s="20" t="str">
        <f t="shared" ca="1" si="4"/>
        <v>TE.117</v>
      </c>
      <c r="B132" s="24" t="s">
        <v>2603</v>
      </c>
      <c r="C132" s="151" t="s">
        <v>55</v>
      </c>
      <c r="D132" s="151" t="s">
        <v>24</v>
      </c>
      <c r="E132" s="125"/>
    </row>
    <row r="133" spans="1:5" ht="25.5">
      <c r="A133" s="20" t="str">
        <f t="shared" ca="1" si="4"/>
        <v>TE.118</v>
      </c>
      <c r="B133" s="54" t="s">
        <v>2604</v>
      </c>
      <c r="C133" s="151" t="s">
        <v>55</v>
      </c>
      <c r="D133" s="151" t="s">
        <v>24</v>
      </c>
      <c r="E133" s="164"/>
    </row>
    <row r="134" spans="1:5" ht="38.25">
      <c r="A134" s="20" t="str">
        <f t="shared" ca="1" si="4"/>
        <v>TE.119</v>
      </c>
      <c r="B134" s="24" t="s">
        <v>2605</v>
      </c>
      <c r="C134" s="151" t="s">
        <v>55</v>
      </c>
      <c r="D134" s="151" t="s">
        <v>24</v>
      </c>
      <c r="E134" s="205"/>
    </row>
    <row r="135" spans="1:5" ht="25.5">
      <c r="A135" s="20" t="str">
        <f t="shared" ca="1" si="4"/>
        <v>TE.120</v>
      </c>
      <c r="B135" s="24" t="s">
        <v>2606</v>
      </c>
      <c r="C135" s="179" t="s">
        <v>55</v>
      </c>
      <c r="D135" s="151" t="s">
        <v>24</v>
      </c>
      <c r="E135" s="205"/>
    </row>
    <row r="136" spans="1:5" ht="25.5">
      <c r="A136" s="20" t="str">
        <f t="shared" ca="1" si="4"/>
        <v>TE.121</v>
      </c>
      <c r="B136" s="24" t="s">
        <v>2607</v>
      </c>
      <c r="C136" s="151" t="s">
        <v>55</v>
      </c>
      <c r="D136" s="151" t="s">
        <v>24</v>
      </c>
      <c r="E136" s="205"/>
    </row>
    <row r="137" spans="1:5">
      <c r="A137" s="20" t="str">
        <f t="shared" ca="1" si="4"/>
        <v>TE.122</v>
      </c>
      <c r="B137" s="24" t="s">
        <v>2608</v>
      </c>
      <c r="C137" s="179" t="s">
        <v>55</v>
      </c>
      <c r="D137" s="151" t="s">
        <v>24</v>
      </c>
      <c r="E137" s="205"/>
    </row>
    <row r="138" spans="1:5" ht="28.5" customHeight="1">
      <c r="A138" s="20" t="str">
        <f t="shared" ca="1" si="4"/>
        <v>TE.123</v>
      </c>
      <c r="B138" s="24" t="s">
        <v>2609</v>
      </c>
      <c r="C138" s="179" t="s">
        <v>55</v>
      </c>
      <c r="D138" s="151" t="s">
        <v>24</v>
      </c>
      <c r="E138" s="125"/>
    </row>
    <row r="139" spans="1:5" ht="25.5">
      <c r="A139" s="20" t="str">
        <f t="shared" ca="1" si="4"/>
        <v>TE.124</v>
      </c>
      <c r="B139" s="24" t="s">
        <v>2610</v>
      </c>
      <c r="C139" s="151" t="s">
        <v>55</v>
      </c>
      <c r="D139" s="151" t="s">
        <v>24</v>
      </c>
      <c r="E139" s="205"/>
    </row>
    <row r="140" spans="1:5">
      <c r="A140" s="20" t="str">
        <f t="shared" ca="1" si="4"/>
        <v>TE.125</v>
      </c>
      <c r="B140" s="24" t="s">
        <v>2611</v>
      </c>
      <c r="C140" s="151" t="s">
        <v>55</v>
      </c>
      <c r="D140" s="151" t="s">
        <v>24</v>
      </c>
      <c r="E140" s="205"/>
    </row>
    <row r="141" spans="1:5" ht="25.5">
      <c r="A141" s="20" t="str">
        <f t="shared" ca="1" si="4"/>
        <v>TE.126</v>
      </c>
      <c r="B141" s="24" t="s">
        <v>2612</v>
      </c>
      <c r="C141" s="151" t="s">
        <v>55</v>
      </c>
      <c r="D141" s="151" t="s">
        <v>24</v>
      </c>
      <c r="E141" s="205"/>
    </row>
    <row r="142" spans="1:5" ht="25.5">
      <c r="A142" s="20" t="str">
        <f t="shared" ca="1" si="4"/>
        <v>TE.127</v>
      </c>
      <c r="B142" s="24" t="s">
        <v>2613</v>
      </c>
      <c r="C142" s="151" t="s">
        <v>55</v>
      </c>
      <c r="D142" s="151" t="s">
        <v>24</v>
      </c>
      <c r="E142" s="205"/>
    </row>
    <row r="143" spans="1:5" ht="38.25">
      <c r="A143" s="20" t="str">
        <f t="shared" ca="1" si="4"/>
        <v>TE.128</v>
      </c>
      <c r="B143" s="34" t="s">
        <v>2614</v>
      </c>
      <c r="C143" s="151" t="s">
        <v>55</v>
      </c>
      <c r="D143" s="151" t="s">
        <v>24</v>
      </c>
      <c r="E143" s="205"/>
    </row>
    <row r="144" spans="1:5" ht="12.75" customHeight="1">
      <c r="A144" s="20" t="str">
        <f t="shared" ca="1" si="4"/>
        <v>TE.129</v>
      </c>
      <c r="B144" s="24" t="s">
        <v>2615</v>
      </c>
      <c r="C144" s="151" t="s">
        <v>60</v>
      </c>
      <c r="D144" s="151" t="s">
        <v>24</v>
      </c>
      <c r="E144" s="191"/>
    </row>
    <row r="145" spans="1:5" ht="25.5">
      <c r="A145" s="20" t="str">
        <f t="shared" ca="1" si="4"/>
        <v>TE.130</v>
      </c>
      <c r="B145" s="24" t="s">
        <v>2616</v>
      </c>
      <c r="C145" s="151" t="s">
        <v>55</v>
      </c>
      <c r="D145" s="151" t="s">
        <v>24</v>
      </c>
      <c r="E145" s="191"/>
    </row>
    <row r="146" spans="1:5" ht="38.25">
      <c r="A146" s="20" t="str">
        <f t="shared" ca="1" si="4"/>
        <v>TE.131</v>
      </c>
      <c r="B146" s="24" t="s">
        <v>2617</v>
      </c>
      <c r="C146" s="151" t="s">
        <v>55</v>
      </c>
      <c r="D146" s="151" t="s">
        <v>24</v>
      </c>
      <c r="E146" s="191"/>
    </row>
    <row r="147" spans="1:5" ht="25.5">
      <c r="A147" s="20" t="str">
        <f t="shared" ca="1" si="4"/>
        <v>TE.132</v>
      </c>
      <c r="B147" s="21" t="s">
        <v>2618</v>
      </c>
      <c r="C147" s="151" t="s">
        <v>55</v>
      </c>
      <c r="D147" s="151" t="s">
        <v>24</v>
      </c>
      <c r="E147" s="205"/>
    </row>
    <row r="148" spans="1:5" ht="29.25" customHeight="1">
      <c r="A148" s="20" t="str">
        <f t="shared" ca="1" si="4"/>
        <v>TE.133</v>
      </c>
      <c r="B148" s="24" t="s">
        <v>2332</v>
      </c>
      <c r="C148" s="151" t="s">
        <v>55</v>
      </c>
      <c r="D148" s="151" t="s">
        <v>24</v>
      </c>
      <c r="E148" s="163"/>
    </row>
    <row r="149" spans="1:5">
      <c r="A149" s="20" t="str">
        <f t="shared" ca="1" si="4"/>
        <v>TE.134</v>
      </c>
      <c r="B149" s="24" t="s">
        <v>2619</v>
      </c>
      <c r="C149" s="151" t="s">
        <v>55</v>
      </c>
      <c r="D149" s="151" t="s">
        <v>30</v>
      </c>
      <c r="E149" s="191" t="s">
        <v>2505</v>
      </c>
    </row>
    <row r="150" spans="1:5" ht="25.5">
      <c r="A150" s="20" t="str">
        <f t="shared" ca="1" si="4"/>
        <v>TE.135</v>
      </c>
      <c r="B150" s="24" t="s">
        <v>2620</v>
      </c>
      <c r="C150" s="151" t="s">
        <v>55</v>
      </c>
      <c r="D150" s="151" t="s">
        <v>24</v>
      </c>
      <c r="E150" s="191"/>
    </row>
    <row r="151" spans="1:5" ht="25.5">
      <c r="A151" s="20" t="str">
        <f t="shared" ca="1" si="4"/>
        <v>TE.136</v>
      </c>
      <c r="B151" s="24" t="s">
        <v>2621</v>
      </c>
      <c r="C151" s="151" t="s">
        <v>55</v>
      </c>
      <c r="D151" s="151" t="s">
        <v>24</v>
      </c>
      <c r="E151" s="191"/>
    </row>
    <row r="152" spans="1:5" ht="13.9">
      <c r="A152" s="109"/>
      <c r="B152" s="277" t="s">
        <v>2622</v>
      </c>
      <c r="C152" s="277"/>
      <c r="D152" s="277"/>
      <c r="E152" s="278"/>
    </row>
    <row r="153" spans="1:5" ht="25.5">
      <c r="A153" s="20"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34" t="s">
        <v>2623</v>
      </c>
      <c r="C153" s="151" t="s">
        <v>60</v>
      </c>
      <c r="D153" s="151" t="s">
        <v>24</v>
      </c>
      <c r="E153" s="217"/>
    </row>
    <row r="154" spans="1:5" ht="25.5">
      <c r="A154" s="20" t="str">
        <f t="shared" ca="1" si="5"/>
        <v>TE.138</v>
      </c>
      <c r="B154" s="24" t="s">
        <v>2624</v>
      </c>
      <c r="C154" s="151" t="s">
        <v>55</v>
      </c>
      <c r="D154" s="151" t="s">
        <v>24</v>
      </c>
      <c r="E154" s="191"/>
    </row>
    <row r="155" spans="1:5" ht="25.5">
      <c r="A155" s="20" t="str">
        <f t="shared" ca="1" si="5"/>
        <v>TE.139</v>
      </c>
      <c r="B155" s="90" t="s">
        <v>2625</v>
      </c>
      <c r="C155" s="151" t="s">
        <v>55</v>
      </c>
      <c r="D155" s="151" t="s">
        <v>24</v>
      </c>
      <c r="E155" s="191"/>
    </row>
    <row r="156" spans="1:5" ht="25.5">
      <c r="A156" s="20" t="str">
        <f t="shared" ca="1" si="5"/>
        <v>TE.140</v>
      </c>
      <c r="B156" s="34" t="s">
        <v>2626</v>
      </c>
      <c r="C156" s="151" t="s">
        <v>55</v>
      </c>
      <c r="D156" s="151" t="s">
        <v>24</v>
      </c>
      <c r="E156" s="209"/>
    </row>
    <row r="157" spans="1:5" ht="51">
      <c r="A157" s="20" t="str">
        <f t="shared" ca="1" si="5"/>
        <v>TE.141</v>
      </c>
      <c r="B157" s="24" t="s">
        <v>2627</v>
      </c>
      <c r="C157" s="151" t="s">
        <v>60</v>
      </c>
      <c r="D157" s="151" t="s">
        <v>24</v>
      </c>
      <c r="E157" s="191"/>
    </row>
    <row r="158" spans="1:5" ht="25.5">
      <c r="A158" s="20" t="str">
        <f t="shared" ca="1" si="5"/>
        <v>TE.142</v>
      </c>
      <c r="B158" s="34" t="s">
        <v>2628</v>
      </c>
      <c r="C158" s="151" t="s">
        <v>60</v>
      </c>
      <c r="D158" s="151" t="s">
        <v>24</v>
      </c>
      <c r="E158" s="209"/>
    </row>
    <row r="159" spans="1:5" ht="25.5">
      <c r="A159" s="20" t="str">
        <f t="shared" ca="1" si="5"/>
        <v>TE.143</v>
      </c>
      <c r="B159" s="34" t="s">
        <v>2629</v>
      </c>
      <c r="C159" s="151" t="s">
        <v>60</v>
      </c>
      <c r="D159" s="151" t="s">
        <v>24</v>
      </c>
      <c r="E159" s="209"/>
    </row>
    <row r="160" spans="1:5" ht="13.9">
      <c r="A160" s="109"/>
      <c r="B160" s="110" t="s">
        <v>2630</v>
      </c>
      <c r="C160" s="110"/>
      <c r="D160" s="110"/>
      <c r="E160" s="231"/>
    </row>
    <row r="161" spans="1:5" ht="25.5">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51" t="s">
        <v>2631</v>
      </c>
      <c r="C161" s="151" t="s">
        <v>55</v>
      </c>
      <c r="D161" s="151" t="s">
        <v>24</v>
      </c>
      <c r="E161" s="169"/>
    </row>
    <row r="162" spans="1:5" ht="26.1" customHeight="1">
      <c r="A162" s="20" t="str">
        <f t="shared" ca="1" si="6"/>
        <v>TE.145</v>
      </c>
      <c r="B162" s="24" t="s">
        <v>2632</v>
      </c>
      <c r="C162" s="151" t="s">
        <v>55</v>
      </c>
      <c r="D162" s="151" t="s">
        <v>24</v>
      </c>
      <c r="E162" s="163"/>
    </row>
    <row r="163" spans="1:5" ht="25.5">
      <c r="A163" s="20" t="str">
        <f t="shared" ca="1" si="6"/>
        <v>TE.146</v>
      </c>
      <c r="B163" s="24" t="s">
        <v>2633</v>
      </c>
      <c r="C163" s="151" t="s">
        <v>55</v>
      </c>
      <c r="D163" s="151" t="s">
        <v>24</v>
      </c>
      <c r="E163" s="163"/>
    </row>
    <row r="164" spans="1:5" ht="30" customHeight="1">
      <c r="A164" s="423" t="s">
        <v>2634</v>
      </c>
      <c r="B164" s="423"/>
      <c r="C164" s="152"/>
      <c r="D164" s="152"/>
      <c r="E164" s="222"/>
    </row>
    <row r="165" spans="1:5">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79" t="s">
        <v>2635</v>
      </c>
      <c r="C165" s="151" t="s">
        <v>55</v>
      </c>
      <c r="D165" s="151" t="s">
        <v>24</v>
      </c>
      <c r="E165" s="222"/>
    </row>
    <row r="166" spans="1:5">
      <c r="A166" s="20" t="str">
        <f t="shared" ca="1" si="7"/>
        <v>TE.148</v>
      </c>
      <c r="B166" s="281" t="s">
        <v>2636</v>
      </c>
      <c r="C166" s="151" t="s">
        <v>55</v>
      </c>
      <c r="D166" s="151" t="s">
        <v>24</v>
      </c>
      <c r="E166" s="222"/>
    </row>
    <row r="167" spans="1:5">
      <c r="A167" s="20" t="str">
        <f t="shared" ca="1" si="7"/>
        <v>TE.149</v>
      </c>
      <c r="B167" s="279" t="s">
        <v>2637</v>
      </c>
      <c r="C167" s="151" t="s">
        <v>55</v>
      </c>
      <c r="D167" s="151" t="s">
        <v>24</v>
      </c>
      <c r="E167" s="222"/>
    </row>
    <row r="168" spans="1:5">
      <c r="A168" s="20" t="str">
        <f t="shared" ca="1" si="7"/>
        <v>TE.150</v>
      </c>
      <c r="B168" s="279" t="s">
        <v>2638</v>
      </c>
      <c r="C168" s="151" t="s">
        <v>55</v>
      </c>
      <c r="D168" s="151" t="s">
        <v>24</v>
      </c>
      <c r="E168" s="222"/>
    </row>
    <row r="169" spans="1:5">
      <c r="A169" s="20" t="str">
        <f t="shared" ca="1" si="7"/>
        <v>TE.151</v>
      </c>
      <c r="B169" s="279" t="s">
        <v>1674</v>
      </c>
      <c r="C169" s="151" t="s">
        <v>55</v>
      </c>
      <c r="D169" s="151" t="s">
        <v>24</v>
      </c>
      <c r="E169" s="222"/>
    </row>
    <row r="170" spans="1:5">
      <c r="A170" s="20" t="str">
        <f t="shared" ca="1" si="7"/>
        <v>TE.152</v>
      </c>
      <c r="B170" s="21" t="s">
        <v>2639</v>
      </c>
      <c r="C170" s="151" t="s">
        <v>55</v>
      </c>
      <c r="D170" s="151" t="s">
        <v>24</v>
      </c>
      <c r="E170" s="163"/>
    </row>
    <row r="171" spans="1:5" ht="25.5">
      <c r="A171" s="20" t="str">
        <f t="shared" ca="1" si="7"/>
        <v>TE.153</v>
      </c>
      <c r="B171" s="34" t="s">
        <v>2640</v>
      </c>
      <c r="C171" s="151" t="s">
        <v>60</v>
      </c>
      <c r="D171" s="151" t="s">
        <v>24</v>
      </c>
      <c r="E171" s="163"/>
    </row>
    <row r="172" spans="1:5" ht="25.5">
      <c r="A172" s="20" t="str">
        <f t="shared" ca="1" si="7"/>
        <v>TE.154</v>
      </c>
      <c r="B172" s="34" t="s">
        <v>2641</v>
      </c>
      <c r="C172" s="151" t="s">
        <v>55</v>
      </c>
      <c r="D172" s="151" t="s">
        <v>24</v>
      </c>
      <c r="E172" s="163"/>
    </row>
    <row r="173" spans="1:5" ht="51">
      <c r="A173" s="20" t="str">
        <f t="shared" ca="1" si="7"/>
        <v>TE.155</v>
      </c>
      <c r="B173" s="38" t="s">
        <v>2642</v>
      </c>
      <c r="C173" s="151" t="s">
        <v>60</v>
      </c>
      <c r="D173" s="151" t="s">
        <v>24</v>
      </c>
      <c r="E173" s="163"/>
    </row>
    <row r="174" spans="1:5" ht="25.5">
      <c r="A174" s="20" t="str">
        <f t="shared" ca="1" si="7"/>
        <v>TE.156</v>
      </c>
      <c r="B174" s="21" t="s">
        <v>2643</v>
      </c>
      <c r="C174" s="151" t="s">
        <v>55</v>
      </c>
      <c r="D174" s="151" t="s">
        <v>24</v>
      </c>
      <c r="E174" s="223"/>
    </row>
    <row r="175" spans="1:5" ht="43.15" customHeight="1">
      <c r="A175" s="20" t="str">
        <f t="shared" ca="1" si="7"/>
        <v>TE.157</v>
      </c>
      <c r="B175" s="21" t="s">
        <v>2644</v>
      </c>
      <c r="C175" s="151" t="s">
        <v>60</v>
      </c>
      <c r="D175" s="151" t="s">
        <v>24</v>
      </c>
      <c r="E175" s="163"/>
    </row>
    <row r="176" spans="1:5" ht="25.5">
      <c r="A176" s="20" t="str">
        <f t="shared" ca="1" si="7"/>
        <v>TE.158</v>
      </c>
      <c r="B176" s="24" t="s">
        <v>2645</v>
      </c>
      <c r="C176" s="151" t="s">
        <v>55</v>
      </c>
      <c r="D176" s="151" t="s">
        <v>24</v>
      </c>
      <c r="E176" s="223"/>
    </row>
    <row r="177" spans="1:6" ht="25.5">
      <c r="A177" s="20" t="str">
        <f t="shared" ca="1" si="7"/>
        <v>TE.159</v>
      </c>
      <c r="B177" s="24" t="s">
        <v>2646</v>
      </c>
      <c r="C177" s="151" t="s">
        <v>55</v>
      </c>
      <c r="D177" s="151" t="s">
        <v>24</v>
      </c>
      <c r="E177" s="223"/>
    </row>
    <row r="178" spans="1:6" ht="25.5">
      <c r="A178" s="20" t="str">
        <f t="shared" ca="1" si="7"/>
        <v>TE.160</v>
      </c>
      <c r="B178" s="21" t="s">
        <v>2647</v>
      </c>
      <c r="C178" s="151" t="s">
        <v>55</v>
      </c>
      <c r="D178" s="151" t="s">
        <v>24</v>
      </c>
      <c r="E178" s="223"/>
    </row>
    <row r="179" spans="1:6">
      <c r="A179" s="20" t="str">
        <f t="shared" ca="1" si="7"/>
        <v>TE.161</v>
      </c>
      <c r="B179" s="21" t="s">
        <v>2648</v>
      </c>
      <c r="C179" s="179" t="s">
        <v>60</v>
      </c>
      <c r="D179" s="151" t="s">
        <v>24</v>
      </c>
      <c r="E179" s="125"/>
    </row>
    <row r="180" spans="1:6" ht="13.9">
      <c r="A180" s="109"/>
      <c r="B180" s="277" t="s">
        <v>2649</v>
      </c>
      <c r="C180" s="277"/>
      <c r="D180" s="277"/>
      <c r="E180" s="278"/>
    </row>
    <row r="181" spans="1:6" ht="25.5">
      <c r="A181" s="353" t="str">
        <f ca="1">IF(ISNUMBER(VALUE(RIGHT(INDIRECT(ADDRESS(ROW()-1,COLUMN())),1))),("TE."&amp;RIGHT(INDIRECT(ADDRESS(ROW()-1,COLUMN())),LEN(INDIRECT(ADDRESS(ROW()-1,COLUMN())))-FIND(".",INDIRECT(ADDRESS(ROW()-1,COLUMN()))))+1),("TE."&amp;RIGHT(INDIRECT(ADDRESS(ROW()-2,COLUMN())),LEN(INDIRECT(ADDRESS(ROW()-2,COLUMN())))-FIND(".",INDIRECT(ADDRESS(ROW()-2,COLUMN()))))+1))</f>
        <v>TE.162</v>
      </c>
      <c r="B181" s="65" t="s">
        <v>2650</v>
      </c>
      <c r="C181" s="365" t="s">
        <v>60</v>
      </c>
      <c r="D181" s="365" t="s">
        <v>24</v>
      </c>
      <c r="E181" s="125"/>
    </row>
    <row r="182" spans="1:6">
      <c r="A182" s="469" t="s">
        <v>2651</v>
      </c>
      <c r="B182" s="469"/>
      <c r="C182" s="365" t="s">
        <v>60</v>
      </c>
      <c r="D182" s="368"/>
      <c r="E182" s="24"/>
    </row>
    <row r="183" spans="1:6">
      <c r="A183" s="353"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369" t="s">
        <v>2652</v>
      </c>
      <c r="C183" s="365" t="s">
        <v>60</v>
      </c>
      <c r="D183" s="365" t="s">
        <v>24</v>
      </c>
      <c r="E183" s="24"/>
    </row>
    <row r="184" spans="1:6">
      <c r="A184" s="353" t="str">
        <f t="shared" ca="1" si="8"/>
        <v>TE.164</v>
      </c>
      <c r="B184" s="369" t="s">
        <v>2653</v>
      </c>
      <c r="C184" s="365" t="s">
        <v>60</v>
      </c>
      <c r="D184" s="365" t="s">
        <v>24</v>
      </c>
      <c r="E184" s="24"/>
    </row>
    <row r="185" spans="1:6">
      <c r="A185" s="353" t="str">
        <f t="shared" ca="1" si="8"/>
        <v>TE.165</v>
      </c>
      <c r="B185" s="369" t="s">
        <v>2654</v>
      </c>
      <c r="C185" s="365" t="s">
        <v>60</v>
      </c>
      <c r="D185" s="365" t="s">
        <v>24</v>
      </c>
      <c r="E185" s="24"/>
    </row>
    <row r="186" spans="1:6" customFormat="1">
      <c r="A186" s="353" t="str">
        <f t="shared" ca="1" si="8"/>
        <v>TE.166</v>
      </c>
      <c r="B186" s="369" t="s">
        <v>2655</v>
      </c>
      <c r="C186" s="365" t="s">
        <v>60</v>
      </c>
      <c r="D186" s="365" t="s">
        <v>24</v>
      </c>
      <c r="E186" s="24"/>
      <c r="F186" s="70"/>
    </row>
    <row r="187" spans="1:6" customFormat="1">
      <c r="A187" s="353" t="str">
        <f t="shared" ca="1" si="8"/>
        <v>TE.167</v>
      </c>
      <c r="B187" s="369" t="s">
        <v>2656</v>
      </c>
      <c r="C187" s="365" t="s">
        <v>60</v>
      </c>
      <c r="D187" s="365" t="s">
        <v>24</v>
      </c>
      <c r="E187" s="226"/>
      <c r="F187" s="70"/>
    </row>
    <row r="188" spans="1:6" customFormat="1">
      <c r="A188" s="353" t="str">
        <f t="shared" ca="1" si="8"/>
        <v>TE.168</v>
      </c>
      <c r="B188" s="369" t="s">
        <v>2657</v>
      </c>
      <c r="C188" s="365" t="s">
        <v>60</v>
      </c>
      <c r="D188" s="365" t="s">
        <v>24</v>
      </c>
      <c r="E188" s="24"/>
      <c r="F188" s="70"/>
    </row>
    <row r="189" spans="1:6" customFormat="1">
      <c r="A189" s="353" t="str">
        <f t="shared" ca="1" si="8"/>
        <v>TE.169</v>
      </c>
      <c r="B189" s="369" t="s">
        <v>2658</v>
      </c>
      <c r="C189" s="365" t="s">
        <v>60</v>
      </c>
      <c r="D189" s="365" t="s">
        <v>24</v>
      </c>
      <c r="E189" s="24"/>
      <c r="F189" s="70"/>
    </row>
    <row r="190" spans="1:6" customFormat="1">
      <c r="A190" s="353" t="str">
        <f t="shared" ca="1" si="8"/>
        <v>TE.170</v>
      </c>
      <c r="B190" s="369" t="s">
        <v>982</v>
      </c>
      <c r="C190" s="365" t="s">
        <v>60</v>
      </c>
      <c r="D190" s="365" t="s">
        <v>24</v>
      </c>
      <c r="E190" s="24"/>
      <c r="F190" s="70"/>
    </row>
    <row r="191" spans="1:6" customFormat="1" ht="25.5">
      <c r="A191" s="353" t="str">
        <f t="shared" ca="1" si="8"/>
        <v>TE.171</v>
      </c>
      <c r="B191" s="45" t="s">
        <v>2659</v>
      </c>
      <c r="C191" s="365" t="s">
        <v>55</v>
      </c>
      <c r="D191" s="365" t="s">
        <v>24</v>
      </c>
      <c r="E191" s="225"/>
      <c r="F191" s="70"/>
    </row>
    <row r="192" spans="1:6" customFormat="1">
      <c r="A192" s="470" t="s">
        <v>2660</v>
      </c>
      <c r="B192" s="471"/>
      <c r="C192" s="370"/>
      <c r="D192" s="370"/>
      <c r="E192" s="226"/>
      <c r="F192" s="70"/>
    </row>
    <row r="193" spans="1:6" customFormat="1">
      <c r="A193" s="353"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369" t="s">
        <v>1908</v>
      </c>
      <c r="C193" s="365" t="s">
        <v>60</v>
      </c>
      <c r="D193" s="365" t="s">
        <v>24</v>
      </c>
      <c r="E193" s="226"/>
      <c r="F193" s="70"/>
    </row>
    <row r="194" spans="1:6" customFormat="1">
      <c r="A194" s="353" t="str">
        <f t="shared" ca="1" si="9"/>
        <v>TE.173</v>
      </c>
      <c r="B194" s="369" t="s">
        <v>123</v>
      </c>
      <c r="C194" s="365" t="s">
        <v>60</v>
      </c>
      <c r="D194" s="365" t="s">
        <v>24</v>
      </c>
      <c r="E194" s="226"/>
      <c r="F194" s="70"/>
    </row>
    <row r="195" spans="1:6" customFormat="1">
      <c r="A195" s="353" t="str">
        <f t="shared" ca="1" si="9"/>
        <v>TE.174</v>
      </c>
      <c r="B195" s="369" t="s">
        <v>2661</v>
      </c>
      <c r="C195" s="365" t="s">
        <v>60</v>
      </c>
      <c r="D195" s="365" t="s">
        <v>24</v>
      </c>
      <c r="E195" s="226"/>
      <c r="F195" s="70"/>
    </row>
    <row r="196" spans="1:6" customFormat="1">
      <c r="A196" s="353" t="str">
        <f t="shared" ca="1" si="9"/>
        <v>TE.175</v>
      </c>
      <c r="B196" s="369" t="s">
        <v>2662</v>
      </c>
      <c r="C196" s="365" t="s">
        <v>60</v>
      </c>
      <c r="D196" s="365" t="s">
        <v>24</v>
      </c>
      <c r="E196" s="226"/>
      <c r="F196" s="70"/>
    </row>
    <row r="197" spans="1:6" customFormat="1" ht="14.45" customHeight="1">
      <c r="A197" s="353" t="str">
        <f t="shared" ca="1" si="9"/>
        <v>TE.176</v>
      </c>
      <c r="B197" s="369" t="s">
        <v>2663</v>
      </c>
      <c r="C197" s="365" t="s">
        <v>60</v>
      </c>
      <c r="D197" s="365" t="s">
        <v>24</v>
      </c>
      <c r="E197" s="226"/>
      <c r="F197" s="70"/>
    </row>
    <row r="198" spans="1:6" customFormat="1">
      <c r="A198" s="353" t="str">
        <f t="shared" ca="1" si="9"/>
        <v>TE.177</v>
      </c>
      <c r="B198" s="369" t="s">
        <v>2664</v>
      </c>
      <c r="C198" s="365" t="s">
        <v>60</v>
      </c>
      <c r="D198" s="365" t="s">
        <v>24</v>
      </c>
      <c r="E198" s="226"/>
      <c r="F198" s="70"/>
    </row>
    <row r="199" spans="1:6" customFormat="1">
      <c r="A199" s="353" t="str">
        <f t="shared" ca="1" si="9"/>
        <v>TE.178</v>
      </c>
      <c r="B199" s="369" t="s">
        <v>2665</v>
      </c>
      <c r="C199" s="365" t="s">
        <v>60</v>
      </c>
      <c r="D199" s="365" t="s">
        <v>24</v>
      </c>
      <c r="E199" s="226"/>
      <c r="F199" s="70"/>
    </row>
    <row r="200" spans="1:6" customFormat="1">
      <c r="A200" s="353" t="str">
        <f t="shared" ca="1" si="9"/>
        <v>TE.179</v>
      </c>
      <c r="B200" s="369" t="s">
        <v>2666</v>
      </c>
      <c r="C200" s="365" t="s">
        <v>60</v>
      </c>
      <c r="D200" s="365" t="s">
        <v>24</v>
      </c>
      <c r="E200" s="226"/>
      <c r="F200" s="70"/>
    </row>
    <row r="201" spans="1:6" customFormat="1">
      <c r="A201" s="353" t="str">
        <f t="shared" ca="1" si="9"/>
        <v>TE.180</v>
      </c>
      <c r="B201" s="369" t="s">
        <v>2667</v>
      </c>
      <c r="C201" s="365" t="s">
        <v>60</v>
      </c>
      <c r="D201" s="365" t="s">
        <v>24</v>
      </c>
      <c r="E201" s="226"/>
      <c r="F201" s="70"/>
    </row>
    <row r="202" spans="1:6" customFormat="1" ht="25.5">
      <c r="A202" s="353" t="str">
        <f t="shared" ca="1" si="9"/>
        <v>TE.181</v>
      </c>
      <c r="B202" s="371" t="s">
        <v>2668</v>
      </c>
      <c r="C202" s="365" t="s">
        <v>60</v>
      </c>
      <c r="D202" s="365" t="s">
        <v>24</v>
      </c>
      <c r="E202" s="226"/>
      <c r="F202" s="70"/>
    </row>
    <row r="203" spans="1:6" customFormat="1" ht="29.1" customHeight="1">
      <c r="A203" s="470" t="s">
        <v>2669</v>
      </c>
      <c r="B203" s="471"/>
      <c r="C203" s="370"/>
      <c r="D203" s="370"/>
      <c r="E203" s="226"/>
      <c r="F203" s="70"/>
    </row>
    <row r="204" spans="1:6" customFormat="1">
      <c r="A204" s="353"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369" t="s">
        <v>2670</v>
      </c>
      <c r="C204" s="365" t="s">
        <v>60</v>
      </c>
      <c r="D204" s="365" t="s">
        <v>24</v>
      </c>
      <c r="E204" s="226"/>
      <c r="F204" s="70"/>
    </row>
    <row r="205" spans="1:6" customFormat="1">
      <c r="A205" s="353" t="str">
        <f t="shared" ca="1" si="10"/>
        <v>TE.183</v>
      </c>
      <c r="B205" s="369" t="s">
        <v>2671</v>
      </c>
      <c r="C205" s="365" t="s">
        <v>60</v>
      </c>
      <c r="D205" s="365" t="s">
        <v>24</v>
      </c>
      <c r="E205" s="226"/>
      <c r="F205" s="70"/>
    </row>
    <row r="206" spans="1:6" customFormat="1">
      <c r="A206" s="353" t="str">
        <f t="shared" ca="1" si="10"/>
        <v>TE.184</v>
      </c>
      <c r="B206" s="369" t="s">
        <v>2672</v>
      </c>
      <c r="C206" s="365" t="s">
        <v>60</v>
      </c>
      <c r="D206" s="365" t="s">
        <v>24</v>
      </c>
      <c r="E206" s="226"/>
      <c r="F206" s="70"/>
    </row>
    <row r="207" spans="1:6" customFormat="1">
      <c r="A207" s="353" t="str">
        <f t="shared" ca="1" si="10"/>
        <v>TE.185</v>
      </c>
      <c r="B207" s="369" t="s">
        <v>2673</v>
      </c>
      <c r="C207" s="365" t="s">
        <v>60</v>
      </c>
      <c r="D207" s="365" t="s">
        <v>24</v>
      </c>
      <c r="E207" s="226"/>
      <c r="F207" s="70"/>
    </row>
    <row r="208" spans="1:6" customFormat="1">
      <c r="A208" s="353" t="str">
        <f t="shared" ca="1" si="10"/>
        <v>TE.186</v>
      </c>
      <c r="B208" s="369" t="s">
        <v>2674</v>
      </c>
      <c r="C208" s="365" t="s">
        <v>60</v>
      </c>
      <c r="D208" s="365" t="s">
        <v>24</v>
      </c>
      <c r="E208" s="226"/>
      <c r="F208" s="70"/>
    </row>
    <row r="209" spans="1:6" customFormat="1">
      <c r="A209" s="353" t="str">
        <f t="shared" ca="1" si="10"/>
        <v>TE.187</v>
      </c>
      <c r="B209" s="369" t="s">
        <v>2675</v>
      </c>
      <c r="C209" s="365" t="s">
        <v>60</v>
      </c>
      <c r="D209" s="365" t="s">
        <v>24</v>
      </c>
      <c r="E209" s="226"/>
      <c r="F209" s="70"/>
    </row>
    <row r="210" spans="1:6" customFormat="1">
      <c r="A210" s="353" t="str">
        <f t="shared" ca="1" si="10"/>
        <v>TE.188</v>
      </c>
      <c r="B210" s="369" t="s">
        <v>2676</v>
      </c>
      <c r="C210" s="365" t="s">
        <v>60</v>
      </c>
      <c r="D210" s="365" t="s">
        <v>24</v>
      </c>
      <c r="E210" s="226"/>
      <c r="F210" s="70"/>
    </row>
    <row r="211" spans="1:6" customFormat="1">
      <c r="A211" s="353" t="str">
        <f t="shared" ca="1" si="10"/>
        <v>TE.189</v>
      </c>
      <c r="B211" s="369" t="s">
        <v>2677</v>
      </c>
      <c r="C211" s="365" t="s">
        <v>60</v>
      </c>
      <c r="D211" s="365" t="s">
        <v>24</v>
      </c>
      <c r="E211" s="226"/>
      <c r="F211" s="70"/>
    </row>
    <row r="212" spans="1:6" customFormat="1">
      <c r="A212" s="353" t="str">
        <f t="shared" ca="1" si="10"/>
        <v>TE.190</v>
      </c>
      <c r="B212" s="369" t="s">
        <v>2678</v>
      </c>
      <c r="C212" s="365" t="s">
        <v>60</v>
      </c>
      <c r="D212" s="365" t="s">
        <v>24</v>
      </c>
      <c r="E212" s="226"/>
      <c r="F212" s="70"/>
    </row>
    <row r="213" spans="1:6" customFormat="1" ht="25.5">
      <c r="A213" s="353" t="str">
        <f t="shared" ca="1" si="10"/>
        <v>TE.191</v>
      </c>
      <c r="B213" s="371" t="s">
        <v>2679</v>
      </c>
      <c r="C213" s="365" t="s">
        <v>60</v>
      </c>
      <c r="D213" s="365" t="s">
        <v>24</v>
      </c>
      <c r="E213" s="226"/>
      <c r="F213" s="70"/>
    </row>
    <row r="214" spans="1:6" customFormat="1" ht="25.5">
      <c r="A214" s="353" t="str">
        <f t="shared" ca="1" si="10"/>
        <v>TE.192</v>
      </c>
      <c r="B214" s="371" t="s">
        <v>2680</v>
      </c>
      <c r="C214" s="365" t="s">
        <v>60</v>
      </c>
      <c r="D214" s="365" t="s">
        <v>24</v>
      </c>
      <c r="E214" s="226"/>
      <c r="F214" s="70"/>
    </row>
    <row r="215" spans="1:6" customFormat="1" ht="29.85" customHeight="1">
      <c r="A215" s="353" t="str">
        <f t="shared" ca="1" si="10"/>
        <v>TE.193</v>
      </c>
      <c r="B215" s="371" t="s">
        <v>2681</v>
      </c>
      <c r="C215" s="365" t="s">
        <v>60</v>
      </c>
      <c r="D215" s="365" t="s">
        <v>24</v>
      </c>
      <c r="E215" s="226"/>
      <c r="F215" s="70"/>
    </row>
    <row r="216" spans="1:6" customFormat="1" ht="25.5">
      <c r="A216" s="353" t="str">
        <f t="shared" ca="1" si="10"/>
        <v>TE.194</v>
      </c>
      <c r="B216" s="372" t="s">
        <v>2682</v>
      </c>
      <c r="C216" s="365" t="s">
        <v>60</v>
      </c>
      <c r="D216" s="365" t="s">
        <v>24</v>
      </c>
      <c r="E216" s="226"/>
      <c r="F216" s="70"/>
    </row>
    <row r="217" spans="1:6" customFormat="1" ht="26.1" customHeight="1">
      <c r="A217" s="353" t="str">
        <f t="shared" ca="1" si="10"/>
        <v>TE.195</v>
      </c>
      <c r="B217" s="372" t="s">
        <v>2683</v>
      </c>
      <c r="C217" s="365" t="s">
        <v>60</v>
      </c>
      <c r="D217" s="365" t="s">
        <v>24</v>
      </c>
      <c r="E217" s="226"/>
      <c r="F217" s="70"/>
    </row>
    <row r="218" spans="1:6" customFormat="1" ht="38.25">
      <c r="A218" s="353" t="str">
        <f t="shared" ca="1" si="10"/>
        <v>TE.196</v>
      </c>
      <c r="B218" s="372" t="s">
        <v>2684</v>
      </c>
      <c r="C218" s="365" t="s">
        <v>60</v>
      </c>
      <c r="D218" s="365" t="s">
        <v>24</v>
      </c>
      <c r="E218" s="226"/>
      <c r="F218" s="70"/>
    </row>
    <row r="219" spans="1:6" customFormat="1" ht="26.1" customHeight="1">
      <c r="A219" s="353" t="str">
        <f t="shared" ca="1" si="10"/>
        <v>TE.197</v>
      </c>
      <c r="B219" s="372" t="s">
        <v>2685</v>
      </c>
      <c r="C219" s="365" t="s">
        <v>60</v>
      </c>
      <c r="D219" s="365" t="s">
        <v>24</v>
      </c>
      <c r="E219" s="226"/>
      <c r="F219" s="70"/>
    </row>
    <row r="220" spans="1:6">
      <c r="A220" s="353" t="str">
        <f t="shared" ca="1" si="10"/>
        <v>TE.198</v>
      </c>
      <c r="B220" s="372" t="s">
        <v>2686</v>
      </c>
      <c r="C220" s="365" t="s">
        <v>60</v>
      </c>
      <c r="D220" s="365" t="s">
        <v>24</v>
      </c>
      <c r="E220" s="226"/>
    </row>
    <row r="221" spans="1:6" ht="29.1" customHeight="1">
      <c r="A221" s="470" t="s">
        <v>2687</v>
      </c>
      <c r="B221" s="471"/>
      <c r="C221" s="365"/>
      <c r="D221" s="370"/>
      <c r="E221" s="226"/>
    </row>
    <row r="222" spans="1:6">
      <c r="A222" s="353"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369" t="s">
        <v>2688</v>
      </c>
      <c r="C222" s="365" t="s">
        <v>60</v>
      </c>
      <c r="D222" s="365" t="s">
        <v>36</v>
      </c>
      <c r="E222" s="226"/>
    </row>
    <row r="223" spans="1:6" customFormat="1">
      <c r="A223" s="353" t="str">
        <f t="shared" ca="1" si="11"/>
        <v>TE.200</v>
      </c>
      <c r="B223" s="369" t="s">
        <v>2689</v>
      </c>
      <c r="C223" s="365" t="s">
        <v>60</v>
      </c>
      <c r="D223" s="365" t="s">
        <v>36</v>
      </c>
      <c r="E223" s="226"/>
      <c r="F223" s="70"/>
    </row>
    <row r="224" spans="1:6" customFormat="1">
      <c r="A224" s="353" t="str">
        <f t="shared" ca="1" si="11"/>
        <v>TE.201</v>
      </c>
      <c r="B224" s="369" t="s">
        <v>2690</v>
      </c>
      <c r="C224" s="365" t="s">
        <v>60</v>
      </c>
      <c r="D224" s="365" t="s">
        <v>36</v>
      </c>
      <c r="E224" s="226"/>
      <c r="F224" s="70"/>
    </row>
    <row r="225" spans="1:6" customFormat="1" ht="38.25">
      <c r="A225" s="353" t="str">
        <f t="shared" ca="1" si="11"/>
        <v>TE.202</v>
      </c>
      <c r="B225" s="372" t="s">
        <v>2691</v>
      </c>
      <c r="C225" s="365" t="s">
        <v>60</v>
      </c>
      <c r="D225" s="365" t="s">
        <v>36</v>
      </c>
      <c r="E225" s="218"/>
      <c r="F225" s="70"/>
    </row>
    <row r="226" spans="1:6" customFormat="1" ht="25.5">
      <c r="A226" s="353" t="str">
        <f t="shared" ca="1" si="11"/>
        <v>TE.203</v>
      </c>
      <c r="B226" s="372" t="s">
        <v>2692</v>
      </c>
      <c r="C226" s="365" t="s">
        <v>60</v>
      </c>
      <c r="D226" s="365" t="s">
        <v>24</v>
      </c>
      <c r="E226" s="225"/>
      <c r="F226" s="70"/>
    </row>
    <row r="227" spans="1:6" customFormat="1" ht="25.5">
      <c r="A227" s="353" t="str">
        <f t="shared" ca="1" si="11"/>
        <v>TE.204</v>
      </c>
      <c r="B227" s="372" t="s">
        <v>2693</v>
      </c>
      <c r="C227" s="365" t="s">
        <v>60</v>
      </c>
      <c r="D227" s="365" t="s">
        <v>24</v>
      </c>
      <c r="E227" s="225"/>
      <c r="F227" s="70"/>
    </row>
    <row r="228" spans="1:6" customFormat="1" ht="25.5">
      <c r="A228" s="353" t="str">
        <f t="shared" ca="1" si="11"/>
        <v>TE.205</v>
      </c>
      <c r="B228" s="372" t="s">
        <v>2694</v>
      </c>
      <c r="C228" s="365" t="s">
        <v>60</v>
      </c>
      <c r="D228" s="365" t="s">
        <v>24</v>
      </c>
      <c r="E228" s="225"/>
      <c r="F228" s="70"/>
    </row>
    <row r="229" spans="1:6" customFormat="1" ht="38.25">
      <c r="A229" s="353" t="str">
        <f t="shared" ca="1" si="11"/>
        <v>TE.206</v>
      </c>
      <c r="B229" s="372" t="s">
        <v>2695</v>
      </c>
      <c r="C229" s="365" t="s">
        <v>60</v>
      </c>
      <c r="D229" s="365" t="s">
        <v>36</v>
      </c>
      <c r="E229" s="226"/>
      <c r="F229" s="70"/>
    </row>
    <row r="230" spans="1:6" customFormat="1">
      <c r="A230" s="353" t="str">
        <f t="shared" ca="1" si="11"/>
        <v>TE.207</v>
      </c>
      <c r="B230" s="372" t="s">
        <v>2696</v>
      </c>
      <c r="C230" s="365" t="s">
        <v>60</v>
      </c>
      <c r="D230" s="365" t="s">
        <v>36</v>
      </c>
      <c r="E230" s="226"/>
      <c r="F230" s="70"/>
    </row>
    <row r="231" spans="1:6" customFormat="1" ht="17.45" customHeight="1">
      <c r="A231" s="353" t="str">
        <f t="shared" ca="1" si="11"/>
        <v>TE.208</v>
      </c>
      <c r="B231" s="371" t="s">
        <v>2697</v>
      </c>
      <c r="C231" s="365" t="s">
        <v>60</v>
      </c>
      <c r="D231" s="365" t="s">
        <v>36</v>
      </c>
      <c r="E231" s="226"/>
      <c r="F231" s="70"/>
    </row>
    <row r="232" spans="1:6" customFormat="1">
      <c r="A232" s="470" t="s">
        <v>2698</v>
      </c>
      <c r="B232" s="471"/>
      <c r="C232" s="370"/>
      <c r="D232" s="370"/>
      <c r="E232" s="226"/>
      <c r="F232" s="70"/>
    </row>
    <row r="233" spans="1:6" customFormat="1">
      <c r="A233" s="353"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369" t="s">
        <v>2699</v>
      </c>
      <c r="C233" s="367" t="s">
        <v>60</v>
      </c>
      <c r="D233" s="367" t="s">
        <v>36</v>
      </c>
      <c r="E233" s="226"/>
      <c r="F233" s="70"/>
    </row>
    <row r="234" spans="1:6" customFormat="1">
      <c r="A234" s="353" t="str">
        <f t="shared" ca="1" si="12"/>
        <v>TE.210</v>
      </c>
      <c r="B234" s="369" t="s">
        <v>2700</v>
      </c>
      <c r="C234" s="367" t="s">
        <v>60</v>
      </c>
      <c r="D234" s="367" t="s">
        <v>36</v>
      </c>
      <c r="E234" s="226"/>
      <c r="F234" s="70"/>
    </row>
    <row r="235" spans="1:6" customFormat="1">
      <c r="A235" s="353" t="str">
        <f t="shared" ca="1" si="12"/>
        <v>TE.211</v>
      </c>
      <c r="B235" s="369" t="s">
        <v>2701</v>
      </c>
      <c r="C235" s="367" t="s">
        <v>60</v>
      </c>
      <c r="D235" s="367" t="s">
        <v>36</v>
      </c>
      <c r="E235" s="226"/>
      <c r="F235" s="70"/>
    </row>
    <row r="236" spans="1:6" customFormat="1">
      <c r="A236" s="353" t="str">
        <f t="shared" ca="1" si="12"/>
        <v>TE.212</v>
      </c>
      <c r="B236" s="371" t="s">
        <v>2702</v>
      </c>
      <c r="C236" s="367" t="s">
        <v>60</v>
      </c>
      <c r="D236" s="365" t="s">
        <v>24</v>
      </c>
      <c r="E236" s="226"/>
      <c r="F236" s="70"/>
    </row>
    <row r="237" spans="1:6" customFormat="1">
      <c r="A237" s="353" t="str">
        <f t="shared" ca="1" si="12"/>
        <v>TE.213</v>
      </c>
      <c r="B237" s="371" t="s">
        <v>2703</v>
      </c>
      <c r="C237" s="367" t="s">
        <v>60</v>
      </c>
      <c r="D237" s="367" t="s">
        <v>24</v>
      </c>
      <c r="E237" s="226"/>
      <c r="F237" s="70"/>
    </row>
    <row r="238" spans="1:6" customFormat="1">
      <c r="A238" s="353" t="str">
        <f t="shared" ca="1" si="12"/>
        <v>TE.214</v>
      </c>
      <c r="B238" s="371" t="s">
        <v>2704</v>
      </c>
      <c r="C238" s="367" t="s">
        <v>60</v>
      </c>
      <c r="D238" s="365" t="s">
        <v>24</v>
      </c>
      <c r="E238" s="226"/>
      <c r="F238" s="70"/>
    </row>
    <row r="239" spans="1:6" customFormat="1" ht="25.5">
      <c r="A239" s="353" t="str">
        <f t="shared" ca="1" si="12"/>
        <v>TE.215</v>
      </c>
      <c r="B239" s="371" t="s">
        <v>2705</v>
      </c>
      <c r="C239" s="367" t="s">
        <v>60</v>
      </c>
      <c r="D239" s="365" t="s">
        <v>36</v>
      </c>
      <c r="E239" s="226"/>
      <c r="F239" s="70"/>
    </row>
    <row r="240" spans="1:6" customFormat="1" ht="25.5">
      <c r="A240" s="353" t="str">
        <f t="shared" ca="1" si="12"/>
        <v>TE.216</v>
      </c>
      <c r="B240" s="371" t="s">
        <v>2706</v>
      </c>
      <c r="C240" s="367" t="s">
        <v>60</v>
      </c>
      <c r="D240" s="365" t="s">
        <v>24</v>
      </c>
      <c r="E240" s="226"/>
      <c r="F240" s="70"/>
    </row>
    <row r="241" spans="1:6" customFormat="1" ht="38.25">
      <c r="A241" s="353" t="str">
        <f t="shared" ca="1" si="12"/>
        <v>TE.217</v>
      </c>
      <c r="B241" s="371" t="s">
        <v>2707</v>
      </c>
      <c r="C241" s="367" t="s">
        <v>60</v>
      </c>
      <c r="D241" s="365" t="s">
        <v>36</v>
      </c>
      <c r="E241" s="226"/>
      <c r="F241" s="70"/>
    </row>
    <row r="242" spans="1:6" customFormat="1">
      <c r="A242" s="353" t="str">
        <f t="shared" ca="1" si="12"/>
        <v>TE.218</v>
      </c>
      <c r="B242" s="371" t="s">
        <v>2708</v>
      </c>
      <c r="C242" s="367" t="s">
        <v>60</v>
      </c>
      <c r="D242" s="365" t="s">
        <v>24</v>
      </c>
      <c r="E242" s="226"/>
      <c r="F242" s="70"/>
    </row>
    <row r="243" spans="1:6" customFormat="1">
      <c r="A243" s="353" t="str">
        <f t="shared" ca="1" si="12"/>
        <v>TE.219</v>
      </c>
      <c r="B243" s="372" t="s">
        <v>2709</v>
      </c>
      <c r="C243" s="367" t="s">
        <v>60</v>
      </c>
      <c r="D243" s="365" t="s">
        <v>24</v>
      </c>
      <c r="E243" s="226"/>
      <c r="F243" s="70"/>
    </row>
    <row r="244" spans="1:6" customFormat="1" ht="25.5">
      <c r="A244" s="353" t="str">
        <f t="shared" ca="1" si="12"/>
        <v>TE.220</v>
      </c>
      <c r="B244" s="371" t="s">
        <v>2710</v>
      </c>
      <c r="C244" s="367" t="s">
        <v>60</v>
      </c>
      <c r="D244" s="365" t="s">
        <v>36</v>
      </c>
      <c r="E244" s="226"/>
      <c r="F244" s="70"/>
    </row>
    <row r="245" spans="1:6" customFormat="1">
      <c r="A245" s="353" t="str">
        <f t="shared" ca="1" si="12"/>
        <v>TE.221</v>
      </c>
      <c r="B245" s="372" t="s">
        <v>2711</v>
      </c>
      <c r="C245" s="367" t="s">
        <v>60</v>
      </c>
      <c r="D245" s="365" t="s">
        <v>24</v>
      </c>
      <c r="E245" s="226"/>
      <c r="F245" s="70"/>
    </row>
    <row r="246" spans="1:6" customFormat="1">
      <c r="A246" s="353" t="str">
        <f t="shared" ca="1" si="12"/>
        <v>TE.222</v>
      </c>
      <c r="B246" s="372" t="s">
        <v>2712</v>
      </c>
      <c r="C246" s="367" t="s">
        <v>60</v>
      </c>
      <c r="D246" s="365" t="s">
        <v>24</v>
      </c>
      <c r="E246" s="226"/>
      <c r="F246" s="70"/>
    </row>
    <row r="247" spans="1:6" customFormat="1">
      <c r="A247" s="353" t="str">
        <f t="shared" ca="1" si="12"/>
        <v>TE.223</v>
      </c>
      <c r="B247" s="371" t="s">
        <v>2713</v>
      </c>
      <c r="C247" s="367" t="s">
        <v>60</v>
      </c>
      <c r="D247" s="365" t="s">
        <v>24</v>
      </c>
      <c r="E247" s="226"/>
      <c r="F247" s="70"/>
    </row>
    <row r="248" spans="1:6" ht="25.5">
      <c r="A248" s="353" t="str">
        <f t="shared" ca="1" si="12"/>
        <v>TE.224</v>
      </c>
      <c r="B248" s="372" t="s">
        <v>2714</v>
      </c>
      <c r="C248" s="367" t="s">
        <v>60</v>
      </c>
      <c r="D248" s="365" t="s">
        <v>24</v>
      </c>
      <c r="E248" s="218"/>
    </row>
    <row r="249" spans="1:6">
      <c r="A249" s="353" t="str">
        <f t="shared" ca="1" si="12"/>
        <v>TE.225</v>
      </c>
      <c r="B249" s="372" t="s">
        <v>2715</v>
      </c>
      <c r="C249" s="367" t="s">
        <v>60</v>
      </c>
      <c r="D249" s="365" t="s">
        <v>36</v>
      </c>
      <c r="E249" s="226"/>
    </row>
    <row r="250" spans="1:6" ht="25.5">
      <c r="A250" s="353" t="str">
        <f t="shared" ca="1" si="12"/>
        <v>TE.226</v>
      </c>
      <c r="B250" s="372" t="s">
        <v>2716</v>
      </c>
      <c r="C250" s="367" t="s">
        <v>60</v>
      </c>
      <c r="D250" s="365" t="s">
        <v>36</v>
      </c>
      <c r="E250" s="226"/>
    </row>
    <row r="251" spans="1:6">
      <c r="A251" s="353" t="str">
        <f t="shared" ca="1" si="12"/>
        <v>TE.227</v>
      </c>
      <c r="B251" s="372" t="s">
        <v>2717</v>
      </c>
      <c r="C251" s="367" t="s">
        <v>60</v>
      </c>
      <c r="D251" s="365" t="s">
        <v>36</v>
      </c>
      <c r="E251" s="226"/>
    </row>
    <row r="252" spans="1:6" customFormat="1">
      <c r="A252" s="353" t="str">
        <f t="shared" ca="1" si="12"/>
        <v>TE.228</v>
      </c>
      <c r="B252" s="371" t="s">
        <v>2718</v>
      </c>
      <c r="C252" s="367" t="s">
        <v>60</v>
      </c>
      <c r="D252" s="365" t="s">
        <v>24</v>
      </c>
      <c r="E252" s="226"/>
      <c r="F252" s="70"/>
    </row>
    <row r="253" spans="1:6" customFormat="1" ht="38.25">
      <c r="A253" s="353" t="str">
        <f t="shared" ca="1" si="12"/>
        <v>TE.229</v>
      </c>
      <c r="B253" s="371" t="s">
        <v>2719</v>
      </c>
      <c r="C253" s="367" t="s">
        <v>60</v>
      </c>
      <c r="D253" s="365" t="s">
        <v>24</v>
      </c>
      <c r="E253" s="226"/>
      <c r="F253" s="70"/>
    </row>
    <row r="254" spans="1:6" customFormat="1">
      <c r="A254" s="353" t="str">
        <f t="shared" ca="1" si="12"/>
        <v>TE.230</v>
      </c>
      <c r="B254" s="45" t="s">
        <v>2720</v>
      </c>
      <c r="C254" s="367" t="s">
        <v>60</v>
      </c>
      <c r="D254" s="365" t="s">
        <v>24</v>
      </c>
      <c r="E254" s="191"/>
      <c r="F254" s="70"/>
    </row>
    <row r="255" spans="1:6" customFormat="1">
      <c r="A255" s="353" t="str">
        <f t="shared" ca="1" si="12"/>
        <v>TE.231</v>
      </c>
      <c r="B255" s="45" t="s">
        <v>2721</v>
      </c>
      <c r="C255" s="367" t="s">
        <v>60</v>
      </c>
      <c r="D255" s="365" t="s">
        <v>24</v>
      </c>
      <c r="E255" s="225"/>
      <c r="F255" s="70"/>
    </row>
    <row r="256" spans="1:6">
      <c r="A256" s="353" t="str">
        <f t="shared" ca="1" si="12"/>
        <v>TE.232</v>
      </c>
      <c r="B256" s="45" t="s">
        <v>2722</v>
      </c>
      <c r="C256" s="367" t="s">
        <v>60</v>
      </c>
      <c r="D256" s="365" t="s">
        <v>24</v>
      </c>
      <c r="E256" s="225"/>
    </row>
    <row r="257" spans="1:5">
      <c r="A257" s="353" t="str">
        <f t="shared" ca="1" si="12"/>
        <v>TE.233</v>
      </c>
      <c r="B257" s="65" t="s">
        <v>2723</v>
      </c>
      <c r="C257" s="367" t="s">
        <v>60</v>
      </c>
      <c r="D257" s="365" t="s">
        <v>30</v>
      </c>
      <c r="E257" s="24"/>
    </row>
    <row r="258" spans="1:5" ht="25.5">
      <c r="A258" s="353" t="str">
        <f t="shared" ca="1" si="12"/>
        <v>TE.234</v>
      </c>
      <c r="B258" s="371" t="s">
        <v>2724</v>
      </c>
      <c r="C258" s="367" t="s">
        <v>60</v>
      </c>
      <c r="D258" s="365" t="s">
        <v>24</v>
      </c>
      <c r="E258" s="227"/>
    </row>
    <row r="259" spans="1:5" ht="25.5">
      <c r="A259" s="353" t="str">
        <f t="shared" ca="1" si="12"/>
        <v>TE.235</v>
      </c>
      <c r="B259" s="371" t="s">
        <v>2725</v>
      </c>
      <c r="C259" s="367" t="s">
        <v>60</v>
      </c>
      <c r="D259" s="365" t="s">
        <v>24</v>
      </c>
      <c r="E259" s="227"/>
    </row>
    <row r="260" spans="1:5" ht="25.5">
      <c r="A260" s="353" t="str">
        <f t="shared" ca="1" si="12"/>
        <v>TE.236</v>
      </c>
      <c r="B260" s="371" t="s">
        <v>2726</v>
      </c>
      <c r="C260" s="367" t="s">
        <v>60</v>
      </c>
      <c r="D260" s="365" t="s">
        <v>24</v>
      </c>
      <c r="E260" s="227"/>
    </row>
    <row r="261" spans="1:5" ht="65.45" customHeight="1">
      <c r="A261" s="353" t="str">
        <f t="shared" ca="1" si="12"/>
        <v>TE.237</v>
      </c>
      <c r="B261" s="371" t="s">
        <v>2727</v>
      </c>
      <c r="C261" s="367" t="s">
        <v>60</v>
      </c>
      <c r="D261" s="365" t="s">
        <v>24</v>
      </c>
      <c r="E261" s="227"/>
    </row>
    <row r="262" spans="1:5" ht="13.9">
      <c r="A262" s="109" t="s">
        <v>2391</v>
      </c>
      <c r="B262" s="110"/>
      <c r="C262" s="110"/>
      <c r="D262" s="110"/>
      <c r="E262" s="231"/>
    </row>
    <row r="263" spans="1:5">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81" t="s">
        <v>2728</v>
      </c>
      <c r="C263" s="151" t="s">
        <v>55</v>
      </c>
      <c r="D263" s="151" t="s">
        <v>24</v>
      </c>
      <c r="E263" s="176"/>
    </row>
    <row r="264" spans="1:5" ht="25.5">
      <c r="A264" s="20" t="str">
        <f t="shared" ca="1" si="13"/>
        <v>TE.239</v>
      </c>
      <c r="B264" s="24" t="s">
        <v>1861</v>
      </c>
      <c r="C264" s="151" t="s">
        <v>55</v>
      </c>
      <c r="D264" s="151" t="s">
        <v>24</v>
      </c>
      <c r="E264" s="217"/>
    </row>
    <row r="265" spans="1:5" ht="25.5">
      <c r="A265" s="20" t="str">
        <f t="shared" ca="1" si="13"/>
        <v>TE.240</v>
      </c>
      <c r="B265" s="24" t="s">
        <v>2729</v>
      </c>
      <c r="C265" s="151" t="s">
        <v>55</v>
      </c>
      <c r="D265" s="151" t="s">
        <v>24</v>
      </c>
      <c r="E265" s="217"/>
    </row>
    <row r="266" spans="1:5" ht="25.5">
      <c r="A266" s="20" t="str">
        <f t="shared" ca="1" si="13"/>
        <v>TE.241</v>
      </c>
      <c r="B266" s="24" t="s">
        <v>2730</v>
      </c>
      <c r="C266" s="151" t="s">
        <v>55</v>
      </c>
      <c r="D266" s="151" t="s">
        <v>24</v>
      </c>
      <c r="E266" s="217"/>
    </row>
    <row r="267" spans="1:5">
      <c r="A267" s="20" t="str">
        <f t="shared" ca="1" si="13"/>
        <v>TE.242</v>
      </c>
      <c r="B267" s="21" t="s">
        <v>2731</v>
      </c>
      <c r="C267" s="151" t="s">
        <v>55</v>
      </c>
      <c r="D267" s="151" t="s">
        <v>24</v>
      </c>
      <c r="E267" s="217"/>
    </row>
    <row r="268" spans="1:5" ht="25.5">
      <c r="A268" s="20" t="str">
        <f t="shared" ca="1" si="13"/>
        <v>TE.243</v>
      </c>
      <c r="B268" s="304" t="s">
        <v>2732</v>
      </c>
      <c r="C268" s="151" t="s">
        <v>60</v>
      </c>
      <c r="D268" s="151" t="s">
        <v>24</v>
      </c>
      <c r="E268" s="174"/>
    </row>
    <row r="269" spans="1:5" ht="25.5">
      <c r="A269" s="20" t="str">
        <f t="shared" ca="1" si="13"/>
        <v>TE.244</v>
      </c>
      <c r="B269" s="304" t="s">
        <v>2733</v>
      </c>
      <c r="C269" s="151" t="s">
        <v>55</v>
      </c>
      <c r="D269" s="151" t="s">
        <v>24</v>
      </c>
      <c r="E269" s="191"/>
    </row>
    <row r="270" spans="1:5">
      <c r="A270" s="423" t="s">
        <v>2734</v>
      </c>
      <c r="B270" s="423"/>
      <c r="C270" s="224"/>
      <c r="D270" s="224"/>
      <c r="E270" s="191"/>
    </row>
    <row r="271" spans="1:5">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79" t="s">
        <v>1907</v>
      </c>
      <c r="C271" s="151" t="s">
        <v>55</v>
      </c>
      <c r="D271" s="151" t="s">
        <v>24</v>
      </c>
      <c r="E271" s="191"/>
    </row>
    <row r="272" spans="1:5">
      <c r="A272" s="20" t="str">
        <f t="shared" ca="1" si="14"/>
        <v>TE.246</v>
      </c>
      <c r="B272" s="279" t="s">
        <v>122</v>
      </c>
      <c r="C272" s="151" t="s">
        <v>55</v>
      </c>
      <c r="D272" s="151" t="s">
        <v>24</v>
      </c>
      <c r="E272" s="191"/>
    </row>
    <row r="273" spans="1:5">
      <c r="A273" s="20" t="str">
        <f t="shared" ca="1" si="14"/>
        <v>TE.247</v>
      </c>
      <c r="B273" s="279" t="s">
        <v>123</v>
      </c>
      <c r="C273" s="151" t="s">
        <v>55</v>
      </c>
      <c r="D273" s="151" t="s">
        <v>24</v>
      </c>
      <c r="E273" s="191"/>
    </row>
    <row r="274" spans="1:5">
      <c r="A274" s="20" t="str">
        <f t="shared" ca="1" si="14"/>
        <v>TE.248</v>
      </c>
      <c r="B274" s="279" t="s">
        <v>2735</v>
      </c>
      <c r="C274" s="151" t="s">
        <v>60</v>
      </c>
      <c r="D274" s="151" t="s">
        <v>24</v>
      </c>
      <c r="E274" s="191"/>
    </row>
    <row r="275" spans="1:5">
      <c r="A275" s="20" t="str">
        <f t="shared" ca="1" si="14"/>
        <v>TE.249</v>
      </c>
      <c r="B275" s="279" t="s">
        <v>2736</v>
      </c>
      <c r="C275" s="151" t="s">
        <v>60</v>
      </c>
      <c r="D275" s="151" t="s">
        <v>24</v>
      </c>
      <c r="E275" s="191"/>
    </row>
    <row r="276" spans="1:5">
      <c r="A276" s="20" t="str">
        <f t="shared" ca="1" si="14"/>
        <v>TE.250</v>
      </c>
      <c r="B276" s="279" t="s">
        <v>2737</v>
      </c>
      <c r="C276" s="151" t="s">
        <v>55</v>
      </c>
      <c r="D276" s="151" t="s">
        <v>24</v>
      </c>
      <c r="E276" s="191"/>
    </row>
    <row r="277" spans="1:5">
      <c r="A277" s="20" t="str">
        <f t="shared" ca="1" si="14"/>
        <v>TE.251</v>
      </c>
      <c r="B277" s="279" t="s">
        <v>2738</v>
      </c>
      <c r="C277" s="151" t="s">
        <v>55</v>
      </c>
      <c r="D277" s="151" t="s">
        <v>24</v>
      </c>
      <c r="E277" s="191"/>
    </row>
    <row r="278" spans="1:5">
      <c r="A278" s="20" t="str">
        <f t="shared" ca="1" si="14"/>
        <v>TE.252</v>
      </c>
      <c r="B278" s="279" t="s">
        <v>2739</v>
      </c>
      <c r="C278" s="151" t="s">
        <v>55</v>
      </c>
      <c r="D278" s="151" t="s">
        <v>24</v>
      </c>
      <c r="E278" s="191"/>
    </row>
    <row r="279" spans="1:5">
      <c r="A279" s="20" t="str">
        <f t="shared" ca="1" si="14"/>
        <v>TE.253</v>
      </c>
      <c r="B279" s="279" t="s">
        <v>2740</v>
      </c>
      <c r="C279" s="151" t="s">
        <v>55</v>
      </c>
      <c r="D279" s="151" t="s">
        <v>24</v>
      </c>
      <c r="E279" s="191"/>
    </row>
    <row r="280" spans="1:5">
      <c r="A280" s="20" t="str">
        <f t="shared" ca="1" si="14"/>
        <v>TE.254</v>
      </c>
      <c r="B280" s="279" t="s">
        <v>2741</v>
      </c>
      <c r="C280" s="151" t="s">
        <v>55</v>
      </c>
      <c r="D280" s="151" t="s">
        <v>24</v>
      </c>
      <c r="E280" s="191"/>
    </row>
    <row r="281" spans="1:5">
      <c r="A281" s="20" t="str">
        <f t="shared" ca="1" si="14"/>
        <v>TE.255</v>
      </c>
      <c r="B281" s="279" t="s">
        <v>2742</v>
      </c>
      <c r="C281" s="151" t="s">
        <v>55</v>
      </c>
      <c r="D281" s="151" t="s">
        <v>24</v>
      </c>
      <c r="E281" s="191"/>
    </row>
    <row r="282" spans="1:5">
      <c r="A282" s="20" t="str">
        <f t="shared" ca="1" si="14"/>
        <v>TE.256</v>
      </c>
      <c r="B282" s="279" t="s">
        <v>2743</v>
      </c>
      <c r="C282" s="151" t="s">
        <v>55</v>
      </c>
      <c r="D282" s="151" t="s">
        <v>24</v>
      </c>
      <c r="E282" s="191"/>
    </row>
    <row r="283" spans="1:5">
      <c r="A283" s="20" t="str">
        <f t="shared" ca="1" si="14"/>
        <v>TE.257</v>
      </c>
      <c r="B283" s="279" t="s">
        <v>2744</v>
      </c>
      <c r="C283" s="151" t="s">
        <v>55</v>
      </c>
      <c r="D283" s="151" t="s">
        <v>24</v>
      </c>
      <c r="E283" s="191"/>
    </row>
    <row r="284" spans="1:5">
      <c r="A284" s="20" t="str">
        <f t="shared" ca="1" si="14"/>
        <v>TE.258</v>
      </c>
      <c r="B284" s="279" t="s">
        <v>2530</v>
      </c>
      <c r="C284" s="151" t="s">
        <v>55</v>
      </c>
      <c r="D284" s="151" t="s">
        <v>24</v>
      </c>
      <c r="E284" s="191"/>
    </row>
    <row r="285" spans="1:5">
      <c r="A285" s="20" t="str">
        <f t="shared" ca="1" si="14"/>
        <v>TE.259</v>
      </c>
      <c r="B285" s="279" t="s">
        <v>1908</v>
      </c>
      <c r="C285" s="151" t="s">
        <v>55</v>
      </c>
      <c r="D285" s="151" t="s">
        <v>24</v>
      </c>
      <c r="E285" s="191"/>
    </row>
    <row r="286" spans="1:5">
      <c r="A286" s="20" t="str">
        <f t="shared" ca="1" si="14"/>
        <v>TE.260</v>
      </c>
      <c r="B286" s="279" t="s">
        <v>2745</v>
      </c>
      <c r="C286" s="151" t="s">
        <v>55</v>
      </c>
      <c r="D286" s="151" t="s">
        <v>24</v>
      </c>
      <c r="E286" s="191"/>
    </row>
    <row r="287" spans="1:5">
      <c r="A287" s="20" t="str">
        <f t="shared" ca="1" si="14"/>
        <v>TE.261</v>
      </c>
      <c r="B287" s="279" t="s">
        <v>602</v>
      </c>
      <c r="C287" s="151" t="s">
        <v>55</v>
      </c>
      <c r="D287" s="151" t="s">
        <v>24</v>
      </c>
      <c r="E287" s="191"/>
    </row>
    <row r="288" spans="1:5">
      <c r="A288" s="20" t="str">
        <f t="shared" ca="1" si="14"/>
        <v>TE.262</v>
      </c>
      <c r="B288" s="279" t="s">
        <v>2746</v>
      </c>
      <c r="C288" s="151" t="s">
        <v>55</v>
      </c>
      <c r="D288" s="151" t="s">
        <v>24</v>
      </c>
      <c r="E288" s="191"/>
    </row>
    <row r="289" spans="1:5">
      <c r="A289" s="20" t="str">
        <f t="shared" ca="1" si="14"/>
        <v>TE.263</v>
      </c>
      <c r="B289" s="279" t="s">
        <v>1674</v>
      </c>
      <c r="C289" s="151" t="s">
        <v>55</v>
      </c>
      <c r="D289" s="151" t="s">
        <v>24</v>
      </c>
      <c r="E289" s="191"/>
    </row>
    <row r="290" spans="1:5" ht="25.5">
      <c r="A290" s="20" t="str">
        <f t="shared" ca="1" si="14"/>
        <v>TE.264</v>
      </c>
      <c r="B290" s="24" t="s">
        <v>2747</v>
      </c>
      <c r="C290" s="151" t="s">
        <v>60</v>
      </c>
      <c r="D290" s="151" t="s">
        <v>24</v>
      </c>
      <c r="E290" s="191"/>
    </row>
    <row r="291" spans="1:5" ht="38.25">
      <c r="A291" s="20" t="str">
        <f t="shared" ca="1" si="14"/>
        <v>TE.265</v>
      </c>
      <c r="B291" s="24" t="s">
        <v>2748</v>
      </c>
      <c r="C291" s="151" t="s">
        <v>55</v>
      </c>
      <c r="D291" s="151" t="s">
        <v>24</v>
      </c>
      <c r="E291" s="191"/>
    </row>
    <row r="292" spans="1:5" ht="25.5">
      <c r="A292" s="20" t="str">
        <f t="shared" ca="1" si="14"/>
        <v>TE.266</v>
      </c>
      <c r="B292" s="21" t="s">
        <v>2749</v>
      </c>
      <c r="C292" s="151" t="s">
        <v>55</v>
      </c>
      <c r="D292" s="151" t="s">
        <v>24</v>
      </c>
      <c r="E292" s="191"/>
    </row>
    <row r="293" spans="1:5">
      <c r="A293" s="20" t="str">
        <f t="shared" ca="1" si="14"/>
        <v>TE.267</v>
      </c>
      <c r="B293" s="21" t="s">
        <v>2750</v>
      </c>
      <c r="C293" s="151" t="s">
        <v>55</v>
      </c>
      <c r="D293" s="151" t="s">
        <v>24</v>
      </c>
      <c r="E293" s="191"/>
    </row>
    <row r="294" spans="1:5" ht="25.5">
      <c r="A294" s="20" t="str">
        <f t="shared" ca="1" si="14"/>
        <v>TE.268</v>
      </c>
      <c r="B294" s="21" t="s">
        <v>2751</v>
      </c>
      <c r="C294" s="151" t="s">
        <v>55</v>
      </c>
      <c r="D294" s="151" t="s">
        <v>24</v>
      </c>
      <c r="E294" s="191"/>
    </row>
    <row r="295" spans="1:5" ht="38.25">
      <c r="A295" s="20" t="str">
        <f t="shared" ca="1" si="14"/>
        <v>TE.269</v>
      </c>
      <c r="B295" s="21" t="s">
        <v>2752</v>
      </c>
      <c r="C295" s="151" t="s">
        <v>55</v>
      </c>
      <c r="D295" s="151" t="s">
        <v>24</v>
      </c>
      <c r="E295" s="191"/>
    </row>
  </sheetData>
  <sheetProtection selectLockedCells="1"/>
  <mergeCells count="17">
    <mergeCell ref="A270:B270"/>
    <mergeCell ref="A182:B182"/>
    <mergeCell ref="A192:B192"/>
    <mergeCell ref="A203:B203"/>
    <mergeCell ref="A221:B221"/>
    <mergeCell ref="A232:B232"/>
    <mergeCell ref="A110:B110"/>
    <mergeCell ref="A164:B164"/>
    <mergeCell ref="A79:B79"/>
    <mergeCell ref="A7:E7"/>
    <mergeCell ref="A13:B13"/>
    <mergeCell ref="A65:B65"/>
    <mergeCell ref="C2:E2"/>
    <mergeCell ref="C3:E3"/>
    <mergeCell ref="C4:E4"/>
    <mergeCell ref="C5:E5"/>
    <mergeCell ref="C6:E6"/>
  </mergeCells>
  <phoneticPr fontId="36" type="noConversion"/>
  <conditionalFormatting sqref="A9">
    <cfRule type="duplicateValues" dxfId="20" priority="12"/>
  </conditionalFormatting>
  <conditionalFormatting sqref="A99">
    <cfRule type="duplicateValues" dxfId="19" priority="10"/>
  </conditionalFormatting>
  <conditionalFormatting sqref="A107">
    <cfRule type="duplicateValues" dxfId="18" priority="9"/>
  </conditionalFormatting>
  <conditionalFormatting sqref="A152">
    <cfRule type="duplicateValues" dxfId="17" priority="8"/>
  </conditionalFormatting>
  <conditionalFormatting sqref="A160">
    <cfRule type="duplicateValues" dxfId="16" priority="4"/>
  </conditionalFormatting>
  <conditionalFormatting sqref="A180">
    <cfRule type="duplicateValues" dxfId="15" priority="6"/>
  </conditionalFormatting>
  <conditionalFormatting sqref="A262">
    <cfRule type="duplicateValues" dxfId="14" priority="5"/>
  </conditionalFormatting>
  <conditionalFormatting sqref="B3">
    <cfRule type="duplicateValues" dxfId="13" priority="1"/>
  </conditionalFormatting>
  <conditionalFormatting sqref="B4:B6">
    <cfRule type="duplicateValues" dxfId="12"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3" manualBreakCount="3">
    <brk id="98" max="4" man="1"/>
    <brk id="151" max="4" man="1"/>
    <brk id="26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F295"/>
  <sheetViews>
    <sheetView topLeftCell="A273" zoomScaleNormal="100" zoomScaleSheetLayoutView="100" workbookViewId="0">
      <selection activeCell="D296" sqref="D296"/>
    </sheetView>
  </sheetViews>
  <sheetFormatPr defaultColWidth="9.125" defaultRowHeight="13.5"/>
  <cols>
    <col min="1" max="1" width="9.5" style="31" customWidth="1"/>
    <col min="2" max="2" width="60.5" style="12" customWidth="1"/>
    <col min="3" max="4" width="11.5" style="39" customWidth="1"/>
    <col min="5" max="5" width="40.5" style="12" customWidth="1"/>
    <col min="6" max="6" width="9.375" style="12" customWidth="1"/>
    <col min="7" max="16384" width="9.125" style="12"/>
  </cols>
  <sheetData>
    <row r="1" spans="1:5">
      <c r="A1" s="308" t="s">
        <v>21</v>
      </c>
      <c r="B1" s="308" t="s">
        <v>22</v>
      </c>
      <c r="C1" s="309" t="s">
        <v>23</v>
      </c>
      <c r="D1" s="309"/>
      <c r="E1" s="309"/>
    </row>
    <row r="2" spans="1:5" ht="51.4">
      <c r="A2" s="310" t="s">
        <v>24</v>
      </c>
      <c r="B2" s="311" t="s">
        <v>39</v>
      </c>
      <c r="C2" s="422" t="s">
        <v>40</v>
      </c>
      <c r="D2" s="422"/>
      <c r="E2" s="422"/>
    </row>
    <row r="3" spans="1:5" ht="44.45" customHeight="1">
      <c r="A3" s="310" t="s">
        <v>27</v>
      </c>
      <c r="B3" s="338" t="s">
        <v>253</v>
      </c>
      <c r="C3" s="422" t="s">
        <v>42</v>
      </c>
      <c r="D3" s="422"/>
      <c r="E3" s="422"/>
    </row>
    <row r="4" spans="1:5" customFormat="1" ht="55.5" customHeight="1">
      <c r="A4" s="310" t="s">
        <v>30</v>
      </c>
      <c r="B4" s="307" t="s">
        <v>43</v>
      </c>
      <c r="C4" s="422" t="s">
        <v>44</v>
      </c>
      <c r="D4" s="422"/>
      <c r="E4" s="422"/>
    </row>
    <row r="5" spans="1:5" ht="80.25" customHeight="1">
      <c r="A5" s="310" t="s">
        <v>33</v>
      </c>
      <c r="B5" s="307" t="s">
        <v>45</v>
      </c>
      <c r="C5" s="422" t="s">
        <v>46</v>
      </c>
      <c r="D5" s="422"/>
      <c r="E5" s="422"/>
    </row>
    <row r="6" spans="1:5">
      <c r="A6" s="310" t="s">
        <v>36</v>
      </c>
      <c r="B6" s="307" t="s">
        <v>37</v>
      </c>
      <c r="C6" s="422" t="s">
        <v>38</v>
      </c>
      <c r="D6" s="422"/>
      <c r="E6" s="422"/>
    </row>
    <row r="7" spans="1:5" ht="15">
      <c r="A7" s="473" t="s">
        <v>16</v>
      </c>
      <c r="B7" s="473"/>
      <c r="C7" s="473"/>
      <c r="D7" s="473"/>
      <c r="E7" s="473"/>
    </row>
    <row r="8" spans="1:5" ht="27.75">
      <c r="A8" s="72" t="s">
        <v>47</v>
      </c>
      <c r="B8" s="72" t="s">
        <v>255</v>
      </c>
      <c r="C8" s="72" t="s">
        <v>49</v>
      </c>
      <c r="D8" s="72" t="s">
        <v>50</v>
      </c>
      <c r="E8" s="72" t="s">
        <v>51</v>
      </c>
    </row>
    <row r="9" spans="1:5" ht="13.9">
      <c r="A9" s="111"/>
      <c r="B9" s="398" t="s">
        <v>256</v>
      </c>
      <c r="C9" s="277"/>
      <c r="D9" s="277"/>
      <c r="E9" s="278"/>
    </row>
    <row r="10" spans="1:5" ht="43.5" customHeight="1">
      <c r="A10" s="20" t="s">
        <v>2753</v>
      </c>
      <c r="B10" s="54" t="s">
        <v>2754</v>
      </c>
      <c r="C10" s="151" t="s">
        <v>55</v>
      </c>
      <c r="D10" s="151" t="s">
        <v>24</v>
      </c>
      <c r="E10" s="213"/>
    </row>
    <row r="11" spans="1:5" ht="25.5">
      <c r="A11" s="20" t="s">
        <v>2755</v>
      </c>
      <c r="B11" s="214" t="s">
        <v>2756</v>
      </c>
      <c r="C11" s="151" t="s">
        <v>55</v>
      </c>
      <c r="D11" s="151" t="s">
        <v>24</v>
      </c>
      <c r="E11" s="84"/>
    </row>
    <row r="12" spans="1:5">
      <c r="A12" s="20" t="s">
        <v>2757</v>
      </c>
      <c r="B12" s="81" t="s">
        <v>2758</v>
      </c>
      <c r="C12" s="151" t="s">
        <v>55</v>
      </c>
      <c r="D12" s="151" t="s">
        <v>24</v>
      </c>
      <c r="E12" s="84"/>
    </row>
    <row r="13" spans="1:5" ht="38.25">
      <c r="A13" s="20" t="s">
        <v>2759</v>
      </c>
      <c r="B13" s="214" t="s">
        <v>2760</v>
      </c>
      <c r="C13" s="151" t="s">
        <v>55</v>
      </c>
      <c r="D13" s="151" t="s">
        <v>24</v>
      </c>
      <c r="E13" s="84"/>
    </row>
    <row r="14" spans="1:5" ht="38.25">
      <c r="A14" s="20" t="s">
        <v>2761</v>
      </c>
      <c r="B14" s="214" t="s">
        <v>2762</v>
      </c>
      <c r="C14" s="151" t="s">
        <v>2763</v>
      </c>
      <c r="D14" s="151"/>
      <c r="E14" s="84"/>
    </row>
    <row r="15" spans="1:5" ht="38.25">
      <c r="A15" s="20" t="s">
        <v>2764</v>
      </c>
      <c r="B15" s="215" t="s">
        <v>2765</v>
      </c>
      <c r="C15" s="151" t="s">
        <v>55</v>
      </c>
      <c r="D15" s="151" t="s">
        <v>24</v>
      </c>
      <c r="E15" s="84"/>
    </row>
    <row r="16" spans="1:5" ht="38.25">
      <c r="A16" s="20" t="s">
        <v>2766</v>
      </c>
      <c r="B16" s="214" t="s">
        <v>2767</v>
      </c>
      <c r="C16" s="151" t="s">
        <v>55</v>
      </c>
      <c r="D16" s="151" t="s">
        <v>24</v>
      </c>
      <c r="E16" s="84"/>
    </row>
    <row r="17" spans="1:6" ht="38.25">
      <c r="A17" s="20" t="s">
        <v>2768</v>
      </c>
      <c r="B17" s="214" t="s">
        <v>2769</v>
      </c>
      <c r="C17" s="151" t="s">
        <v>55</v>
      </c>
      <c r="D17" s="151" t="s">
        <v>24</v>
      </c>
      <c r="E17" s="84"/>
      <c r="F17" s="36"/>
    </row>
    <row r="18" spans="1:6" ht="25.5">
      <c r="A18" s="20" t="s">
        <v>2770</v>
      </c>
      <c r="B18" s="214" t="s">
        <v>2771</v>
      </c>
      <c r="C18" s="151" t="s">
        <v>55</v>
      </c>
      <c r="D18" s="151" t="s">
        <v>24</v>
      </c>
      <c r="E18" s="84"/>
    </row>
    <row r="19" spans="1:6" ht="25.5">
      <c r="A19" s="20" t="s">
        <v>2772</v>
      </c>
      <c r="B19" s="214" t="s">
        <v>2773</v>
      </c>
      <c r="C19" s="151" t="s">
        <v>55</v>
      </c>
      <c r="D19" s="151" t="s">
        <v>24</v>
      </c>
      <c r="E19" s="84"/>
    </row>
    <row r="20" spans="1:6" ht="25.5">
      <c r="A20" s="20" t="s">
        <v>2774</v>
      </c>
      <c r="B20" s="214" t="s">
        <v>2775</v>
      </c>
      <c r="C20" s="151" t="s">
        <v>55</v>
      </c>
      <c r="D20" s="151" t="s">
        <v>24</v>
      </c>
      <c r="E20" s="84"/>
    </row>
    <row r="21" spans="1:6" ht="25.5">
      <c r="A21" s="20" t="s">
        <v>2776</v>
      </c>
      <c r="B21" s="92" t="s">
        <v>2777</v>
      </c>
      <c r="C21" s="151" t="s">
        <v>55</v>
      </c>
      <c r="D21" s="151" t="s">
        <v>24</v>
      </c>
      <c r="E21" s="84"/>
    </row>
    <row r="22" spans="1:6" ht="38.25">
      <c r="A22" s="20" t="s">
        <v>2778</v>
      </c>
      <c r="B22" s="92" t="s">
        <v>2779</v>
      </c>
      <c r="C22" s="151" t="s">
        <v>60</v>
      </c>
      <c r="D22" s="151" t="s">
        <v>24</v>
      </c>
      <c r="E22" s="84"/>
    </row>
    <row r="23" spans="1:6" ht="38.25">
      <c r="A23" s="20" t="s">
        <v>2780</v>
      </c>
      <c r="B23" s="76" t="s">
        <v>2781</v>
      </c>
      <c r="C23" s="152" t="s">
        <v>55</v>
      </c>
      <c r="D23" s="152" t="s">
        <v>24</v>
      </c>
      <c r="E23" s="161"/>
    </row>
    <row r="24" spans="1:6" ht="13.9">
      <c r="A24" s="112" t="s">
        <v>2782</v>
      </c>
      <c r="B24" s="112"/>
      <c r="C24" s="112"/>
      <c r="D24" s="112"/>
      <c r="E24" s="112"/>
    </row>
    <row r="25" spans="1:6">
      <c r="A25" s="20" t="str">
        <f ca="1">IF(ISNUMBER(VALUE(RIGHT(INDIRECT(ADDRESS(ROW()-1,COLUMN())),1))),("PR."&amp;RIGHT(INDIRECT(ADDRESS(ROW()-1,COLUMN())),LEN(INDIRECT(ADDRESS(ROW()-1,COLUMN())))-FIND(".",INDIRECT(ADDRESS(ROW()-1,COLUMN()))))+1),("PR."&amp;RIGHT(INDIRECT(ADDRESS(ROW()-2,COLUMN())),LEN(INDIRECT(ADDRESS(ROW()-2,COLUMN())))-FIND(".",INDIRECT(ADDRESS(ROW()-2,COLUMN()))))+1))</f>
        <v>PR.16</v>
      </c>
      <c r="B25" s="79" t="s">
        <v>2783</v>
      </c>
      <c r="C25" s="151" t="s">
        <v>55</v>
      </c>
      <c r="D25" s="151" t="s">
        <v>24</v>
      </c>
      <c r="E25" s="84"/>
    </row>
    <row r="26" spans="1:6">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79" t="s">
        <v>2784</v>
      </c>
      <c r="C26" s="151" t="s">
        <v>60</v>
      </c>
      <c r="D26" s="151" t="s">
        <v>24</v>
      </c>
      <c r="E26" s="84"/>
    </row>
    <row r="27" spans="1:6">
      <c r="A27" s="20" t="str">
        <f t="shared" ca="1" si="0"/>
        <v>PR.18</v>
      </c>
      <c r="B27" s="79" t="s">
        <v>2785</v>
      </c>
      <c r="C27" s="151" t="s">
        <v>55</v>
      </c>
      <c r="D27" s="151" t="s">
        <v>24</v>
      </c>
      <c r="E27" s="84"/>
    </row>
    <row r="28" spans="1:6" ht="25.5">
      <c r="A28" s="20" t="str">
        <f t="shared" ca="1" si="0"/>
        <v>PR.19</v>
      </c>
      <c r="B28" s="27" t="s">
        <v>2786</v>
      </c>
      <c r="C28" s="151" t="s">
        <v>55</v>
      </c>
      <c r="D28" s="151" t="s">
        <v>24</v>
      </c>
      <c r="E28" s="84"/>
    </row>
    <row r="29" spans="1:6">
      <c r="A29" s="472" t="s">
        <v>2787</v>
      </c>
      <c r="B29" s="472"/>
      <c r="C29" s="152"/>
      <c r="D29" s="152"/>
      <c r="E29" s="84"/>
    </row>
    <row r="30" spans="1:6">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93" t="s">
        <v>2788</v>
      </c>
      <c r="C30" s="151" t="s">
        <v>55</v>
      </c>
      <c r="D30" s="151" t="s">
        <v>24</v>
      </c>
      <c r="E30" s="84"/>
    </row>
    <row r="31" spans="1:6">
      <c r="A31" s="20" t="str">
        <f t="shared" ca="1" si="1"/>
        <v>PR.21</v>
      </c>
      <c r="B31" s="293" t="s">
        <v>2789</v>
      </c>
      <c r="C31" s="151" t="s">
        <v>55</v>
      </c>
      <c r="D31" s="151" t="s">
        <v>24</v>
      </c>
      <c r="E31" s="205"/>
    </row>
    <row r="32" spans="1:6" s="267" customFormat="1">
      <c r="A32" s="20" t="str">
        <f t="shared" ca="1" si="1"/>
        <v>PR.22</v>
      </c>
      <c r="B32" s="293" t="s">
        <v>982</v>
      </c>
      <c r="C32" s="151" t="s">
        <v>60</v>
      </c>
      <c r="D32" s="151" t="s">
        <v>24</v>
      </c>
      <c r="E32" s="205"/>
      <c r="F32" s="12"/>
    </row>
    <row r="33" spans="1:5">
      <c r="A33" s="20" t="str">
        <f t="shared" ca="1" si="1"/>
        <v>PR.23</v>
      </c>
      <c r="B33" s="96" t="s">
        <v>2790</v>
      </c>
      <c r="C33" s="151" t="s">
        <v>55</v>
      </c>
      <c r="D33" s="151" t="s">
        <v>24</v>
      </c>
      <c r="E33" s="205"/>
    </row>
    <row r="34" spans="1:5">
      <c r="A34" s="20" t="str">
        <f t="shared" ca="1" si="1"/>
        <v>PR.24</v>
      </c>
      <c r="B34" s="79" t="s">
        <v>2791</v>
      </c>
      <c r="C34" s="152" t="s">
        <v>55</v>
      </c>
      <c r="D34" s="152" t="s">
        <v>24</v>
      </c>
      <c r="E34" s="205"/>
    </row>
    <row r="35" spans="1:5">
      <c r="A35" s="20" t="str">
        <f t="shared" ca="1" si="1"/>
        <v>PR.25</v>
      </c>
      <c r="B35" s="24" t="s">
        <v>2792</v>
      </c>
      <c r="C35" s="151" t="s">
        <v>55</v>
      </c>
      <c r="D35" s="151" t="s">
        <v>24</v>
      </c>
      <c r="E35" s="191"/>
    </row>
    <row r="36" spans="1:5">
      <c r="A36" s="20" t="str">
        <f t="shared" ca="1" si="1"/>
        <v>PR.26</v>
      </c>
      <c r="B36" s="96" t="s">
        <v>2793</v>
      </c>
      <c r="C36" s="151" t="s">
        <v>55</v>
      </c>
      <c r="D36" s="151" t="s">
        <v>24</v>
      </c>
      <c r="E36" s="205"/>
    </row>
    <row r="37" spans="1:5" ht="25.5">
      <c r="A37" s="20" t="str">
        <f t="shared" ca="1" si="1"/>
        <v>PR.27</v>
      </c>
      <c r="B37" s="27" t="s">
        <v>2794</v>
      </c>
      <c r="C37" s="151" t="s">
        <v>55</v>
      </c>
      <c r="D37" s="151" t="s">
        <v>24</v>
      </c>
      <c r="E37" s="205"/>
    </row>
    <row r="38" spans="1:5">
      <c r="A38" s="20" t="str">
        <f t="shared" ca="1" si="1"/>
        <v>PR.28</v>
      </c>
      <c r="B38" s="79" t="s">
        <v>2795</v>
      </c>
      <c r="C38" s="151" t="s">
        <v>55</v>
      </c>
      <c r="D38" s="151" t="s">
        <v>24</v>
      </c>
      <c r="E38" s="205"/>
    </row>
    <row r="39" spans="1:5">
      <c r="A39" s="20" t="str">
        <f t="shared" ca="1" si="1"/>
        <v>PR.29</v>
      </c>
      <c r="B39" s="79" t="s">
        <v>2796</v>
      </c>
      <c r="C39" s="151" t="s">
        <v>55</v>
      </c>
      <c r="D39" s="151" t="s">
        <v>24</v>
      </c>
      <c r="E39" s="205"/>
    </row>
    <row r="40" spans="1:5" ht="13.9">
      <c r="A40" s="112" t="s">
        <v>2797</v>
      </c>
      <c r="B40" s="112"/>
      <c r="C40" s="112"/>
      <c r="D40" s="112"/>
      <c r="E40" s="112"/>
    </row>
    <row r="41" spans="1:5" ht="25.5">
      <c r="A41" s="20" t="str">
        <f ca="1">IF(ISNUMBER(VALUE(RIGHT(INDIRECT(ADDRESS(ROW()-1,COLUMN())),1))),("PR."&amp;RIGHT(INDIRECT(ADDRESS(ROW()-1,COLUMN())),LEN(INDIRECT(ADDRESS(ROW()-1,COLUMN())))-FIND(".",INDIRECT(ADDRESS(ROW()-1,COLUMN()))))+1),("PR."&amp;RIGHT(INDIRECT(ADDRESS(ROW()-2,COLUMN())),LEN(INDIRECT(ADDRESS(ROW()-2,COLUMN())))-FIND(".",INDIRECT(ADDRESS(ROW()-2,COLUMN()))))+1))</f>
        <v>PR.30</v>
      </c>
      <c r="B41" s="27" t="s">
        <v>2798</v>
      </c>
      <c r="C41" s="151" t="s">
        <v>55</v>
      </c>
      <c r="D41" s="151" t="s">
        <v>24</v>
      </c>
      <c r="E41" s="205"/>
    </row>
    <row r="42" spans="1:5" ht="25.5">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7" t="s">
        <v>2799</v>
      </c>
      <c r="C42" s="151" t="s">
        <v>55</v>
      </c>
      <c r="D42" s="151" t="s">
        <v>24</v>
      </c>
      <c r="E42" s="205"/>
    </row>
    <row r="43" spans="1:5" ht="38.25">
      <c r="A43" s="20" t="str">
        <f t="shared" ca="1" si="2"/>
        <v>PR.32</v>
      </c>
      <c r="B43" s="79" t="s">
        <v>2800</v>
      </c>
      <c r="C43" s="151" t="s">
        <v>55</v>
      </c>
      <c r="D43" s="151" t="s">
        <v>24</v>
      </c>
      <c r="E43" s="205"/>
    </row>
    <row r="44" spans="1:5" ht="25.5">
      <c r="A44" s="20" t="str">
        <f t="shared" ca="1" si="2"/>
        <v>PR.33</v>
      </c>
      <c r="B44" s="79" t="s">
        <v>2801</v>
      </c>
      <c r="C44" s="151" t="s">
        <v>55</v>
      </c>
      <c r="D44" s="151" t="s">
        <v>24</v>
      </c>
      <c r="E44" s="205"/>
    </row>
    <row r="45" spans="1:5">
      <c r="A45" s="474" t="s">
        <v>2802</v>
      </c>
      <c r="B45" s="474"/>
      <c r="C45" s="151"/>
      <c r="D45" s="151"/>
      <c r="E45" s="205"/>
    </row>
    <row r="46" spans="1:5">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93" t="s">
        <v>2803</v>
      </c>
      <c r="C46" s="151" t="s">
        <v>55</v>
      </c>
      <c r="D46" s="151" t="s">
        <v>24</v>
      </c>
      <c r="E46" s="205"/>
    </row>
    <row r="47" spans="1:5">
      <c r="A47" s="20" t="str">
        <f t="shared" ca="1" si="3"/>
        <v>PR.35</v>
      </c>
      <c r="B47" s="293" t="s">
        <v>2804</v>
      </c>
      <c r="C47" s="151" t="s">
        <v>55</v>
      </c>
      <c r="D47" s="151" t="s">
        <v>24</v>
      </c>
      <c r="E47" s="205"/>
    </row>
    <row r="48" spans="1:5">
      <c r="A48" s="20" t="str">
        <f t="shared" ca="1" si="3"/>
        <v>PR.36</v>
      </c>
      <c r="B48" s="293" t="s">
        <v>2805</v>
      </c>
      <c r="C48" s="151" t="s">
        <v>55</v>
      </c>
      <c r="D48" s="151" t="s">
        <v>24</v>
      </c>
      <c r="E48" s="205"/>
    </row>
    <row r="49" spans="1:5">
      <c r="A49" s="20" t="str">
        <f t="shared" ca="1" si="3"/>
        <v>PR.37</v>
      </c>
      <c r="B49" s="293" t="s">
        <v>2806</v>
      </c>
      <c r="C49" s="151" t="s">
        <v>55</v>
      </c>
      <c r="D49" s="151" t="s">
        <v>24</v>
      </c>
      <c r="E49" s="205"/>
    </row>
    <row r="50" spans="1:5" ht="25.5">
      <c r="A50" s="20" t="str">
        <f t="shared" ca="1" si="3"/>
        <v>PR.38</v>
      </c>
      <c r="B50" s="79" t="s">
        <v>2807</v>
      </c>
      <c r="C50" s="151" t="s">
        <v>55</v>
      </c>
      <c r="D50" s="151" t="s">
        <v>24</v>
      </c>
      <c r="E50" s="205"/>
    </row>
    <row r="51" spans="1:5" ht="25.5">
      <c r="A51" s="20" t="str">
        <f t="shared" ca="1" si="3"/>
        <v>PR.39</v>
      </c>
      <c r="B51" s="79" t="s">
        <v>2808</v>
      </c>
      <c r="C51" s="151" t="s">
        <v>55</v>
      </c>
      <c r="D51" s="151" t="s">
        <v>24</v>
      </c>
      <c r="E51" s="205"/>
    </row>
    <row r="52" spans="1:5" ht="25.5">
      <c r="A52" s="20" t="str">
        <f t="shared" ca="1" si="3"/>
        <v>PR.40</v>
      </c>
      <c r="B52" s="27" t="s">
        <v>2809</v>
      </c>
      <c r="C52" s="151" t="s">
        <v>55</v>
      </c>
      <c r="D52" s="151" t="s">
        <v>24</v>
      </c>
      <c r="E52" s="205"/>
    </row>
    <row r="53" spans="1:5">
      <c r="A53" s="20" t="str">
        <f t="shared" ca="1" si="3"/>
        <v>PR.41</v>
      </c>
      <c r="B53" s="79" t="s">
        <v>2810</v>
      </c>
      <c r="C53" s="151" t="s">
        <v>55</v>
      </c>
      <c r="D53" s="151" t="s">
        <v>24</v>
      </c>
      <c r="E53" s="205"/>
    </row>
    <row r="54" spans="1:5" ht="25.5">
      <c r="A54" s="20" t="str">
        <f t="shared" ca="1" si="3"/>
        <v>PR.42</v>
      </c>
      <c r="B54" s="79" t="s">
        <v>2811</v>
      </c>
      <c r="C54" s="151" t="s">
        <v>55</v>
      </c>
      <c r="D54" s="151" t="s">
        <v>24</v>
      </c>
      <c r="E54" s="205"/>
    </row>
    <row r="55" spans="1:5" ht="13.9">
      <c r="A55" s="112" t="s">
        <v>2812</v>
      </c>
      <c r="B55" s="112"/>
      <c r="C55" s="112"/>
      <c r="D55" s="112"/>
      <c r="E55" s="112"/>
    </row>
    <row r="56" spans="1:5" ht="25.5">
      <c r="A56" s="20" t="str">
        <f ca="1">IF(ISNUMBER(VALUE(RIGHT(INDIRECT(ADDRESS(ROW()-1,COLUMN())),1))),("PR."&amp;RIGHT(INDIRECT(ADDRESS(ROW()-1,COLUMN())),LEN(INDIRECT(ADDRESS(ROW()-1,COLUMN())))-FIND(".",INDIRECT(ADDRESS(ROW()-1,COLUMN()))))+1),("PR."&amp;RIGHT(INDIRECT(ADDRESS(ROW()-2,COLUMN())),LEN(INDIRECT(ADDRESS(ROW()-2,COLUMN())))-FIND(".",INDIRECT(ADDRESS(ROW()-2,COLUMN()))))+1))</f>
        <v>PR.43</v>
      </c>
      <c r="B56" s="79" t="s">
        <v>2813</v>
      </c>
      <c r="C56" s="151" t="s">
        <v>55</v>
      </c>
      <c r="D56" s="151" t="s">
        <v>24</v>
      </c>
      <c r="E56" s="205"/>
    </row>
    <row r="57" spans="1:5" ht="38.25">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2814</v>
      </c>
      <c r="C57" s="151" t="s">
        <v>824</v>
      </c>
      <c r="D57" s="151" t="s">
        <v>24</v>
      </c>
      <c r="E57" s="205"/>
    </row>
    <row r="58" spans="1:5">
      <c r="A58" s="472" t="s">
        <v>2815</v>
      </c>
      <c r="B58" s="472"/>
      <c r="C58" s="151"/>
      <c r="D58" s="151"/>
      <c r="E58" s="205"/>
    </row>
    <row r="59" spans="1:5">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93" t="s">
        <v>2816</v>
      </c>
      <c r="C59" s="151" t="s">
        <v>55</v>
      </c>
      <c r="D59" s="151" t="s">
        <v>24</v>
      </c>
      <c r="E59" s="205"/>
    </row>
    <row r="60" spans="1:5">
      <c r="A60" s="20" t="str">
        <f t="shared" ca="1" si="4"/>
        <v>PR.46</v>
      </c>
      <c r="B60" s="293" t="s">
        <v>2817</v>
      </c>
      <c r="C60" s="151" t="s">
        <v>55</v>
      </c>
      <c r="D60" s="151" t="s">
        <v>24</v>
      </c>
      <c r="E60" s="205"/>
    </row>
    <row r="61" spans="1:5">
      <c r="A61" s="20" t="str">
        <f t="shared" ca="1" si="4"/>
        <v>PR.47</v>
      </c>
      <c r="B61" s="293" t="s">
        <v>2818</v>
      </c>
      <c r="C61" s="151" t="s">
        <v>55</v>
      </c>
      <c r="D61" s="151" t="s">
        <v>24</v>
      </c>
      <c r="E61" s="205"/>
    </row>
    <row r="62" spans="1:5">
      <c r="A62" s="20" t="str">
        <f t="shared" ca="1" si="4"/>
        <v>PR.48</v>
      </c>
      <c r="B62" s="293" t="s">
        <v>2819</v>
      </c>
      <c r="C62" s="151" t="s">
        <v>55</v>
      </c>
      <c r="D62" s="151" t="s">
        <v>24</v>
      </c>
      <c r="E62" s="205"/>
    </row>
    <row r="63" spans="1:5">
      <c r="A63" s="20" t="str">
        <f t="shared" ca="1" si="4"/>
        <v>PR.49</v>
      </c>
      <c r="B63" s="293" t="s">
        <v>2820</v>
      </c>
      <c r="C63" s="151" t="s">
        <v>55</v>
      </c>
      <c r="D63" s="151" t="s">
        <v>24</v>
      </c>
      <c r="E63" s="205"/>
    </row>
    <row r="64" spans="1:5">
      <c r="A64" s="20" t="str">
        <f t="shared" ca="1" si="4"/>
        <v>PR.50</v>
      </c>
      <c r="B64" s="293" t="s">
        <v>2821</v>
      </c>
      <c r="C64" s="151" t="s">
        <v>55</v>
      </c>
      <c r="D64" s="151" t="s">
        <v>24</v>
      </c>
      <c r="E64" s="205"/>
    </row>
    <row r="65" spans="1:5">
      <c r="A65" s="20" t="str">
        <f t="shared" ca="1" si="4"/>
        <v>PR.51</v>
      </c>
      <c r="B65" s="293" t="s">
        <v>2822</v>
      </c>
      <c r="C65" s="151" t="s">
        <v>55</v>
      </c>
      <c r="D65" s="151" t="s">
        <v>24</v>
      </c>
      <c r="E65" s="205"/>
    </row>
    <row r="66" spans="1:5">
      <c r="A66" s="20" t="str">
        <f t="shared" ca="1" si="4"/>
        <v>PR.52</v>
      </c>
      <c r="B66" s="293" t="s">
        <v>2823</v>
      </c>
      <c r="C66" s="151" t="s">
        <v>55</v>
      </c>
      <c r="D66" s="151" t="s">
        <v>24</v>
      </c>
      <c r="E66" s="205"/>
    </row>
    <row r="67" spans="1:5">
      <c r="A67" s="20" t="str">
        <f t="shared" ca="1" si="4"/>
        <v>PR.53</v>
      </c>
      <c r="B67" s="293" t="s">
        <v>1812</v>
      </c>
      <c r="C67" s="151" t="s">
        <v>55</v>
      </c>
      <c r="D67" s="151" t="s">
        <v>24</v>
      </c>
      <c r="E67" s="205"/>
    </row>
    <row r="68" spans="1:5">
      <c r="A68" s="20" t="str">
        <f t="shared" ca="1" si="4"/>
        <v>PR.54</v>
      </c>
      <c r="B68" s="293" t="s">
        <v>2824</v>
      </c>
      <c r="C68" s="151" t="s">
        <v>55</v>
      </c>
      <c r="D68" s="151" t="s">
        <v>24</v>
      </c>
      <c r="E68" s="205"/>
    </row>
    <row r="69" spans="1:5">
      <c r="A69" s="20" t="str">
        <f t="shared" ca="1" si="4"/>
        <v>PR.55</v>
      </c>
      <c r="B69" s="293" t="s">
        <v>2825</v>
      </c>
      <c r="C69" s="151" t="s">
        <v>824</v>
      </c>
      <c r="D69" s="151" t="s">
        <v>24</v>
      </c>
      <c r="E69" s="205"/>
    </row>
    <row r="70" spans="1:5">
      <c r="A70" s="474" t="s">
        <v>2826</v>
      </c>
      <c r="B70" s="474"/>
      <c r="C70" s="151"/>
      <c r="D70" s="151"/>
      <c r="E70" s="205"/>
    </row>
    <row r="71" spans="1:5">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93" t="s">
        <v>2827</v>
      </c>
      <c r="C71" s="151" t="s">
        <v>55</v>
      </c>
      <c r="D71" s="151" t="s">
        <v>24</v>
      </c>
      <c r="E71" s="205"/>
    </row>
    <row r="72" spans="1:5">
      <c r="A72" s="20" t="str">
        <f t="shared" ca="1" si="5"/>
        <v>PR.57</v>
      </c>
      <c r="B72" s="293" t="s">
        <v>2828</v>
      </c>
      <c r="C72" s="151" t="s">
        <v>55</v>
      </c>
      <c r="D72" s="151" t="s">
        <v>24</v>
      </c>
      <c r="E72" s="205"/>
    </row>
    <row r="73" spans="1:5">
      <c r="A73" s="20" t="str">
        <f t="shared" ca="1" si="5"/>
        <v>PR.58</v>
      </c>
      <c r="B73" s="293" t="s">
        <v>2829</v>
      </c>
      <c r="C73" s="151" t="s">
        <v>55</v>
      </c>
      <c r="D73" s="151" t="s">
        <v>24</v>
      </c>
      <c r="E73" s="205"/>
    </row>
    <row r="74" spans="1:5" ht="25.5">
      <c r="A74" s="20" t="str">
        <f t="shared" ca="1" si="5"/>
        <v>PR.59</v>
      </c>
      <c r="B74" s="27" t="s">
        <v>2830</v>
      </c>
      <c r="C74" s="151" t="s">
        <v>55</v>
      </c>
      <c r="D74" s="151" t="s">
        <v>24</v>
      </c>
      <c r="E74" s="163"/>
    </row>
    <row r="75" spans="1:5">
      <c r="A75" s="20" t="str">
        <f t="shared" ca="1" si="5"/>
        <v>PR.60</v>
      </c>
      <c r="B75" s="27" t="s">
        <v>2831</v>
      </c>
      <c r="C75" s="151" t="s">
        <v>55</v>
      </c>
      <c r="D75" s="151" t="s">
        <v>24</v>
      </c>
      <c r="E75" s="163"/>
    </row>
    <row r="76" spans="1:5" ht="25.5">
      <c r="A76" s="20" t="str">
        <f t="shared" ca="1" si="5"/>
        <v>PR.61</v>
      </c>
      <c r="B76" s="27" t="s">
        <v>2832</v>
      </c>
      <c r="C76" s="152" t="s">
        <v>55</v>
      </c>
      <c r="D76" s="152" t="s">
        <v>24</v>
      </c>
      <c r="E76" s="163"/>
    </row>
    <row r="77" spans="1:5" ht="25.5">
      <c r="A77" s="20" t="str">
        <f t="shared" ca="1" si="5"/>
        <v>PR.62</v>
      </c>
      <c r="B77" s="79" t="s">
        <v>2833</v>
      </c>
      <c r="C77" s="151" t="s">
        <v>55</v>
      </c>
      <c r="D77" s="151" t="s">
        <v>24</v>
      </c>
      <c r="E77" s="205"/>
    </row>
    <row r="78" spans="1:5" ht="38.25">
      <c r="A78" s="20" t="str">
        <f t="shared" ca="1" si="5"/>
        <v>PR.63</v>
      </c>
      <c r="B78" s="79" t="s">
        <v>2834</v>
      </c>
      <c r="C78" s="151" t="s">
        <v>55</v>
      </c>
      <c r="D78" s="151" t="s">
        <v>24</v>
      </c>
      <c r="E78" s="205"/>
    </row>
    <row r="79" spans="1:5" ht="38.25">
      <c r="A79" s="20" t="str">
        <f t="shared" ca="1" si="5"/>
        <v>PR.64</v>
      </c>
      <c r="B79" s="79" t="s">
        <v>2835</v>
      </c>
      <c r="C79" s="151" t="s">
        <v>824</v>
      </c>
      <c r="D79" s="151" t="s">
        <v>24</v>
      </c>
      <c r="E79" s="205"/>
    </row>
    <row r="80" spans="1:5" ht="38.25">
      <c r="A80" s="20" t="str">
        <f t="shared" ca="1" si="5"/>
        <v>PR.65</v>
      </c>
      <c r="B80" s="79" t="s">
        <v>2836</v>
      </c>
      <c r="C80" s="151" t="s">
        <v>824</v>
      </c>
      <c r="D80" s="151" t="s">
        <v>24</v>
      </c>
      <c r="E80" s="205"/>
    </row>
    <row r="81" spans="1:5" ht="15.75" customHeight="1">
      <c r="A81" s="20" t="str">
        <f t="shared" ca="1" si="5"/>
        <v>PR.66</v>
      </c>
      <c r="B81" s="79" t="s">
        <v>2837</v>
      </c>
      <c r="C81" s="151" t="s">
        <v>55</v>
      </c>
      <c r="D81" s="151" t="s">
        <v>24</v>
      </c>
      <c r="E81" s="205"/>
    </row>
    <row r="82" spans="1:5" ht="25.5">
      <c r="A82" s="20" t="str">
        <f t="shared" ca="1" si="5"/>
        <v>PR.67</v>
      </c>
      <c r="B82" s="79" t="s">
        <v>2838</v>
      </c>
      <c r="C82" s="151" t="s">
        <v>55</v>
      </c>
      <c r="D82" s="151" t="s">
        <v>24</v>
      </c>
      <c r="E82" s="205"/>
    </row>
    <row r="83" spans="1:5" ht="25.5">
      <c r="A83" s="20" t="str">
        <f t="shared" ca="1" si="5"/>
        <v>PR.68</v>
      </c>
      <c r="B83" s="24" t="s">
        <v>2839</v>
      </c>
      <c r="C83" s="151" t="s">
        <v>55</v>
      </c>
      <c r="D83" s="151" t="s">
        <v>24</v>
      </c>
      <c r="E83" s="205"/>
    </row>
    <row r="84" spans="1:5" ht="25.5">
      <c r="A84" s="20" t="str">
        <f t="shared" ca="1" si="5"/>
        <v>PR.69</v>
      </c>
      <c r="B84" s="24" t="s">
        <v>2840</v>
      </c>
      <c r="C84" s="151" t="s">
        <v>824</v>
      </c>
      <c r="D84" s="151" t="s">
        <v>30</v>
      </c>
      <c r="E84" s="158" t="s">
        <v>2841</v>
      </c>
    </row>
    <row r="85" spans="1:5" ht="25.5">
      <c r="A85" s="20" t="str">
        <f t="shared" ca="1" si="5"/>
        <v>PR.70</v>
      </c>
      <c r="B85" s="79" t="s">
        <v>2842</v>
      </c>
      <c r="C85" s="151" t="s">
        <v>55</v>
      </c>
      <c r="D85" s="151" t="s">
        <v>24</v>
      </c>
      <c r="E85" s="205"/>
    </row>
    <row r="86" spans="1:5">
      <c r="A86" s="20" t="str">
        <f t="shared" ca="1" si="5"/>
        <v>PR.71</v>
      </c>
      <c r="B86" s="79" t="s">
        <v>2843</v>
      </c>
      <c r="C86" s="151" t="s">
        <v>55</v>
      </c>
      <c r="D86" s="151" t="s">
        <v>24</v>
      </c>
      <c r="E86" s="205"/>
    </row>
    <row r="87" spans="1:5" ht="27.75" customHeight="1">
      <c r="A87" s="20" t="str">
        <f t="shared" ca="1" si="5"/>
        <v>PR.72</v>
      </c>
      <c r="B87" s="21" t="s">
        <v>2844</v>
      </c>
      <c r="C87" s="151" t="s">
        <v>55</v>
      </c>
      <c r="D87" s="151" t="s">
        <v>24</v>
      </c>
      <c r="E87" s="205"/>
    </row>
    <row r="88" spans="1:5" ht="25.5">
      <c r="A88" s="20" t="str">
        <f t="shared" ca="1" si="5"/>
        <v>PR.73</v>
      </c>
      <c r="B88" s="79" t="s">
        <v>2845</v>
      </c>
      <c r="C88" s="151" t="s">
        <v>55</v>
      </c>
      <c r="D88" s="151" t="s">
        <v>24</v>
      </c>
      <c r="E88" s="205"/>
    </row>
    <row r="89" spans="1:5" ht="25.5">
      <c r="A89" s="20" t="str">
        <f t="shared" ca="1" si="5"/>
        <v>PR.74</v>
      </c>
      <c r="B89" s="79" t="s">
        <v>2846</v>
      </c>
      <c r="C89" s="151" t="s">
        <v>55</v>
      </c>
      <c r="D89" s="151" t="s">
        <v>24</v>
      </c>
      <c r="E89" s="205"/>
    </row>
    <row r="90" spans="1:5" ht="28.5" customHeight="1">
      <c r="A90" s="20" t="str">
        <f t="shared" ca="1" si="5"/>
        <v>PR.75</v>
      </c>
      <c r="B90" s="79" t="s">
        <v>2847</v>
      </c>
      <c r="C90" s="151" t="s">
        <v>55</v>
      </c>
      <c r="D90" s="151" t="s">
        <v>24</v>
      </c>
      <c r="E90" s="205"/>
    </row>
    <row r="91" spans="1:5" ht="25.5">
      <c r="A91" s="20" t="str">
        <f t="shared" ca="1" si="5"/>
        <v>PR.76</v>
      </c>
      <c r="B91" s="79" t="s">
        <v>2848</v>
      </c>
      <c r="C91" s="151" t="s">
        <v>824</v>
      </c>
      <c r="D91" s="151" t="s">
        <v>24</v>
      </c>
      <c r="E91" s="205"/>
    </row>
    <row r="92" spans="1:5">
      <c r="A92" s="474" t="s">
        <v>2849</v>
      </c>
      <c r="B92" s="474"/>
      <c r="C92" s="151"/>
      <c r="D92" s="151"/>
      <c r="E92" s="205"/>
    </row>
    <row r="93" spans="1:5">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93" t="s">
        <v>2850</v>
      </c>
      <c r="C93" s="151" t="s">
        <v>55</v>
      </c>
      <c r="D93" s="151" t="s">
        <v>24</v>
      </c>
      <c r="E93" s="205"/>
    </row>
    <row r="94" spans="1:5">
      <c r="A94" s="20" t="str">
        <f t="shared" ca="1" si="6"/>
        <v>PR.78</v>
      </c>
      <c r="B94" s="293" t="s">
        <v>2851</v>
      </c>
      <c r="C94" s="151" t="s">
        <v>55</v>
      </c>
      <c r="D94" s="151" t="s">
        <v>24</v>
      </c>
      <c r="E94" s="205"/>
    </row>
    <row r="95" spans="1:5">
      <c r="A95" s="20" t="str">
        <f t="shared" ca="1" si="6"/>
        <v>PR.79</v>
      </c>
      <c r="B95" s="293" t="s">
        <v>2852</v>
      </c>
      <c r="C95" s="151" t="s">
        <v>824</v>
      </c>
      <c r="D95" s="151" t="s">
        <v>24</v>
      </c>
      <c r="E95" s="205"/>
    </row>
    <row r="96" spans="1:5">
      <c r="A96" s="20" t="str">
        <f t="shared" ca="1" si="6"/>
        <v>PR.80</v>
      </c>
      <c r="B96" s="293" t="s">
        <v>2853</v>
      </c>
      <c r="C96" s="151" t="s">
        <v>55</v>
      </c>
      <c r="D96" s="151" t="s">
        <v>24</v>
      </c>
      <c r="E96" s="205"/>
    </row>
    <row r="97" spans="1:5">
      <c r="A97" s="20" t="str">
        <f t="shared" ca="1" si="6"/>
        <v>PR.81</v>
      </c>
      <c r="B97" s="293" t="s">
        <v>2854</v>
      </c>
      <c r="C97" s="151" t="s">
        <v>55</v>
      </c>
      <c r="D97" s="151" t="s">
        <v>24</v>
      </c>
      <c r="E97" s="205"/>
    </row>
    <row r="98" spans="1:5">
      <c r="A98" s="20" t="str">
        <f t="shared" ca="1" si="6"/>
        <v>PR.82</v>
      </c>
      <c r="B98" s="293" t="s">
        <v>2855</v>
      </c>
      <c r="C98" s="151" t="s">
        <v>55</v>
      </c>
      <c r="D98" s="151" t="s">
        <v>24</v>
      </c>
      <c r="E98" s="205"/>
    </row>
    <row r="99" spans="1:5">
      <c r="A99" s="20" t="str">
        <f t="shared" ca="1" si="6"/>
        <v>PR.83</v>
      </c>
      <c r="B99" s="293" t="s">
        <v>2856</v>
      </c>
      <c r="C99" s="151" t="s">
        <v>55</v>
      </c>
      <c r="D99" s="151" t="s">
        <v>24</v>
      </c>
      <c r="E99" s="205"/>
    </row>
    <row r="100" spans="1:5">
      <c r="A100" s="20" t="str">
        <f t="shared" ca="1" si="6"/>
        <v>PR.84</v>
      </c>
      <c r="B100" s="293" t="s">
        <v>2857</v>
      </c>
      <c r="C100" s="151" t="s">
        <v>55</v>
      </c>
      <c r="D100" s="151" t="s">
        <v>24</v>
      </c>
      <c r="E100" s="205"/>
    </row>
    <row r="101" spans="1:5">
      <c r="A101" s="20" t="str">
        <f t="shared" ca="1" si="6"/>
        <v>PR.85</v>
      </c>
      <c r="B101" s="293" t="s">
        <v>2858</v>
      </c>
      <c r="C101" s="151" t="s">
        <v>55</v>
      </c>
      <c r="D101" s="151" t="s">
        <v>24</v>
      </c>
      <c r="E101" s="205"/>
    </row>
    <row r="102" spans="1:5">
      <c r="A102" s="20" t="str">
        <f t="shared" ca="1" si="6"/>
        <v>PR.86</v>
      </c>
      <c r="B102" s="293" t="s">
        <v>2859</v>
      </c>
      <c r="C102" s="151" t="s">
        <v>55</v>
      </c>
      <c r="D102" s="151" t="s">
        <v>24</v>
      </c>
      <c r="E102" s="205"/>
    </row>
    <row r="103" spans="1:5">
      <c r="A103" s="20" t="str">
        <f t="shared" ca="1" si="6"/>
        <v>PR.87</v>
      </c>
      <c r="B103" s="305" t="s">
        <v>2860</v>
      </c>
      <c r="C103" s="151" t="s">
        <v>55</v>
      </c>
      <c r="D103" s="151" t="s">
        <v>24</v>
      </c>
      <c r="E103" s="205"/>
    </row>
    <row r="104" spans="1:5">
      <c r="A104" s="20" t="str">
        <f t="shared" ca="1" si="6"/>
        <v>PR.88</v>
      </c>
      <c r="B104" s="305" t="s">
        <v>2861</v>
      </c>
      <c r="C104" s="151" t="s">
        <v>824</v>
      </c>
      <c r="D104" s="151" t="s">
        <v>24</v>
      </c>
      <c r="E104" s="205"/>
    </row>
    <row r="105" spans="1:5">
      <c r="A105" s="475" t="s">
        <v>2862</v>
      </c>
      <c r="B105" s="475"/>
      <c r="C105" s="151"/>
      <c r="D105" s="151"/>
      <c r="E105" s="205"/>
    </row>
    <row r="106" spans="1:5">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305" t="s">
        <v>2863</v>
      </c>
      <c r="C106" s="151" t="s">
        <v>55</v>
      </c>
      <c r="D106" s="151" t="s">
        <v>24</v>
      </c>
      <c r="E106" s="205"/>
    </row>
    <row r="107" spans="1:5">
      <c r="A107" s="20" t="str">
        <f t="shared" ca="1" si="7"/>
        <v>PR.90</v>
      </c>
      <c r="B107" s="305" t="s">
        <v>2864</v>
      </c>
      <c r="C107" s="151" t="s">
        <v>55</v>
      </c>
      <c r="D107" s="151" t="s">
        <v>24</v>
      </c>
      <c r="E107" s="205"/>
    </row>
    <row r="108" spans="1:5">
      <c r="A108" s="20" t="str">
        <f t="shared" ca="1" si="7"/>
        <v>PR.91</v>
      </c>
      <c r="B108" s="293" t="s">
        <v>2865</v>
      </c>
      <c r="C108" s="151" t="s">
        <v>55</v>
      </c>
      <c r="D108" s="151" t="s">
        <v>24</v>
      </c>
      <c r="E108" s="205"/>
    </row>
    <row r="109" spans="1:5">
      <c r="A109" s="20" t="str">
        <f t="shared" ca="1" si="7"/>
        <v>PR.92</v>
      </c>
      <c r="B109" s="293" t="s">
        <v>2866</v>
      </c>
      <c r="C109" s="151" t="s">
        <v>55</v>
      </c>
      <c r="D109" s="151" t="s">
        <v>24</v>
      </c>
      <c r="E109" s="205"/>
    </row>
    <row r="110" spans="1:5">
      <c r="A110" s="20" t="str">
        <f t="shared" ca="1" si="7"/>
        <v>PR.93</v>
      </c>
      <c r="B110" s="293" t="s">
        <v>2867</v>
      </c>
      <c r="C110" s="151" t="s">
        <v>55</v>
      </c>
      <c r="D110" s="151" t="s">
        <v>24</v>
      </c>
      <c r="E110" s="216"/>
    </row>
    <row r="111" spans="1:5">
      <c r="A111" s="20" t="str">
        <f t="shared" ca="1" si="7"/>
        <v>PR.94</v>
      </c>
      <c r="B111" s="293" t="s">
        <v>2868</v>
      </c>
      <c r="C111" s="151" t="s">
        <v>55</v>
      </c>
      <c r="D111" s="151" t="s">
        <v>24</v>
      </c>
      <c r="E111" s="205"/>
    </row>
    <row r="112" spans="1:5">
      <c r="A112" s="20" t="str">
        <f t="shared" ca="1" si="7"/>
        <v>PR.95</v>
      </c>
      <c r="B112" s="293" t="s">
        <v>2869</v>
      </c>
      <c r="C112" s="151" t="s">
        <v>824</v>
      </c>
      <c r="D112" s="151" t="s">
        <v>24</v>
      </c>
      <c r="E112" s="205"/>
    </row>
    <row r="113" spans="1:5">
      <c r="A113" s="20" t="str">
        <f t="shared" ca="1" si="7"/>
        <v>PR.96</v>
      </c>
      <c r="B113" s="293" t="s">
        <v>2870</v>
      </c>
      <c r="C113" s="151" t="s">
        <v>55</v>
      </c>
      <c r="D113" s="151" t="s">
        <v>24</v>
      </c>
      <c r="E113" s="205"/>
    </row>
    <row r="114" spans="1:5">
      <c r="A114" s="20" t="str">
        <f t="shared" ca="1" si="7"/>
        <v>PR.97</v>
      </c>
      <c r="B114" s="293" t="s">
        <v>2871</v>
      </c>
      <c r="C114" s="151" t="s">
        <v>55</v>
      </c>
      <c r="D114" s="151" t="s">
        <v>24</v>
      </c>
      <c r="E114" s="205"/>
    </row>
    <row r="115" spans="1:5" s="263" customFormat="1">
      <c r="A115" s="20" t="str">
        <f t="shared" ca="1" si="7"/>
        <v>PR.98</v>
      </c>
      <c r="B115" s="305" t="s">
        <v>2872</v>
      </c>
      <c r="C115" s="151" t="s">
        <v>55</v>
      </c>
      <c r="D115" s="151" t="s">
        <v>24</v>
      </c>
      <c r="E115" s="205"/>
    </row>
    <row r="116" spans="1:5">
      <c r="A116" s="20" t="str">
        <f t="shared" ca="1" si="7"/>
        <v>PR.99</v>
      </c>
      <c r="B116" s="305" t="s">
        <v>2861</v>
      </c>
      <c r="C116" s="151" t="s">
        <v>55</v>
      </c>
      <c r="D116" s="151" t="s">
        <v>24</v>
      </c>
      <c r="E116" s="205"/>
    </row>
    <row r="117" spans="1:5" ht="13.9">
      <c r="A117" s="112" t="s">
        <v>2873</v>
      </c>
      <c r="B117" s="112"/>
      <c r="C117" s="112"/>
      <c r="D117" s="112"/>
      <c r="E117" s="112"/>
    </row>
    <row r="118" spans="1:5" ht="38.25">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79" t="s">
        <v>2874</v>
      </c>
      <c r="C118" s="151" t="s">
        <v>55</v>
      </c>
      <c r="D118" s="151" t="s">
        <v>24</v>
      </c>
      <c r="E118" s="205"/>
    </row>
    <row r="119" spans="1:5" ht="25.5">
      <c r="A119" s="20" t="str">
        <f t="shared" ca="1" si="8"/>
        <v>PR.101</v>
      </c>
      <c r="B119" s="79" t="s">
        <v>2875</v>
      </c>
      <c r="C119" s="151" t="s">
        <v>55</v>
      </c>
      <c r="D119" s="151" t="s">
        <v>24</v>
      </c>
      <c r="E119" s="205"/>
    </row>
    <row r="120" spans="1:5" ht="25.5">
      <c r="A120" s="20" t="str">
        <f t="shared" ca="1" si="8"/>
        <v>PR.102</v>
      </c>
      <c r="B120" s="96" t="s">
        <v>2876</v>
      </c>
      <c r="C120" s="151" t="s">
        <v>55</v>
      </c>
      <c r="D120" s="151" t="s">
        <v>24</v>
      </c>
      <c r="E120" s="205"/>
    </row>
    <row r="121" spans="1:5" ht="15.75" customHeight="1">
      <c r="A121" s="20" t="str">
        <f t="shared" ca="1" si="8"/>
        <v>PR.103</v>
      </c>
      <c r="B121" s="96" t="s">
        <v>2877</v>
      </c>
      <c r="C121" s="151" t="s">
        <v>55</v>
      </c>
      <c r="D121" s="151" t="s">
        <v>24</v>
      </c>
      <c r="E121" s="264"/>
    </row>
    <row r="122" spans="1:5" ht="25.5">
      <c r="A122" s="20" t="str">
        <f t="shared" ca="1" si="8"/>
        <v>PR.104</v>
      </c>
      <c r="B122" s="79" t="s">
        <v>2878</v>
      </c>
      <c r="C122" s="152" t="s">
        <v>55</v>
      </c>
      <c r="D122" s="152" t="s">
        <v>24</v>
      </c>
      <c r="E122" s="205"/>
    </row>
    <row r="123" spans="1:5" ht="25.5">
      <c r="A123" s="20" t="str">
        <f t="shared" ca="1" si="8"/>
        <v>PR.105</v>
      </c>
      <c r="B123" s="27" t="s">
        <v>2879</v>
      </c>
      <c r="C123" s="152" t="s">
        <v>55</v>
      </c>
      <c r="D123" s="152" t="s">
        <v>24</v>
      </c>
      <c r="E123" s="163"/>
    </row>
    <row r="124" spans="1:5" ht="38.25">
      <c r="A124" s="20" t="str">
        <f t="shared" ca="1" si="8"/>
        <v>PR.106</v>
      </c>
      <c r="B124" s="27" t="s">
        <v>2880</v>
      </c>
      <c r="C124" s="152" t="s">
        <v>55</v>
      </c>
      <c r="D124" s="152" t="s">
        <v>24</v>
      </c>
      <c r="E124" s="205"/>
    </row>
    <row r="125" spans="1:5" ht="25.5">
      <c r="A125" s="20" t="str">
        <f t="shared" ca="1" si="8"/>
        <v>PR.107</v>
      </c>
      <c r="B125" s="79" t="s">
        <v>2881</v>
      </c>
      <c r="C125" s="152" t="s">
        <v>55</v>
      </c>
      <c r="D125" s="152" t="s">
        <v>24</v>
      </c>
      <c r="E125" s="205"/>
    </row>
    <row r="126" spans="1:5" ht="25.5">
      <c r="A126" s="20" t="str">
        <f t="shared" ca="1" si="8"/>
        <v>PR.108</v>
      </c>
      <c r="B126" s="79" t="s">
        <v>2882</v>
      </c>
      <c r="C126" s="152" t="s">
        <v>55</v>
      </c>
      <c r="D126" s="152" t="s">
        <v>24</v>
      </c>
      <c r="E126" s="205"/>
    </row>
    <row r="127" spans="1:5" ht="38.25">
      <c r="A127" s="20" t="str">
        <f t="shared" ca="1" si="8"/>
        <v>PR.109</v>
      </c>
      <c r="B127" s="27" t="s">
        <v>2883</v>
      </c>
      <c r="C127" s="151" t="s">
        <v>55</v>
      </c>
      <c r="D127" s="151" t="s">
        <v>24</v>
      </c>
      <c r="E127" s="205"/>
    </row>
    <row r="128" spans="1:5" ht="25.5">
      <c r="A128" s="20" t="str">
        <f t="shared" ca="1" si="8"/>
        <v>PR.110</v>
      </c>
      <c r="B128" s="24" t="s">
        <v>2884</v>
      </c>
      <c r="C128" s="151" t="s">
        <v>55</v>
      </c>
      <c r="D128" s="151" t="s">
        <v>24</v>
      </c>
      <c r="E128" s="205"/>
    </row>
    <row r="129" spans="1:5" ht="25.5">
      <c r="A129" s="20" t="str">
        <f t="shared" ca="1" si="8"/>
        <v>PR.111</v>
      </c>
      <c r="B129" s="27" t="s">
        <v>2885</v>
      </c>
      <c r="C129" s="151" t="s">
        <v>55</v>
      </c>
      <c r="D129" s="151" t="s">
        <v>24</v>
      </c>
      <c r="E129" s="205"/>
    </row>
    <row r="130" spans="1:5" ht="38.25">
      <c r="A130" s="20" t="str">
        <f t="shared" ca="1" si="8"/>
        <v>PR.112</v>
      </c>
      <c r="B130" s="27" t="s">
        <v>2886</v>
      </c>
      <c r="C130" s="151" t="s">
        <v>55</v>
      </c>
      <c r="D130" s="151" t="s">
        <v>24</v>
      </c>
      <c r="E130" s="205"/>
    </row>
    <row r="131" spans="1:5" ht="29.25" customHeight="1">
      <c r="A131" s="472" t="s">
        <v>2887</v>
      </c>
      <c r="B131" s="472"/>
      <c r="C131" s="151"/>
      <c r="D131" s="151"/>
      <c r="E131" s="205"/>
    </row>
    <row r="132" spans="1:5" ht="25.5">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93" t="s">
        <v>2888</v>
      </c>
      <c r="C132" s="152" t="s">
        <v>55</v>
      </c>
      <c r="D132" s="152" t="s">
        <v>24</v>
      </c>
      <c r="E132" s="205"/>
    </row>
    <row r="133" spans="1:5">
      <c r="A133" s="20" t="str">
        <f t="shared" ca="1" si="9"/>
        <v>PR.114</v>
      </c>
      <c r="B133" s="293" t="s">
        <v>2889</v>
      </c>
      <c r="C133" s="152" t="s">
        <v>55</v>
      </c>
      <c r="D133" s="152" t="s">
        <v>24</v>
      </c>
      <c r="E133" s="205"/>
    </row>
    <row r="134" spans="1:5">
      <c r="A134" s="20" t="str">
        <f t="shared" ca="1" si="9"/>
        <v>PR.115</v>
      </c>
      <c r="B134" s="293" t="s">
        <v>2890</v>
      </c>
      <c r="C134" s="152" t="s">
        <v>55</v>
      </c>
      <c r="D134" s="152" t="s">
        <v>24</v>
      </c>
      <c r="E134" s="205"/>
    </row>
    <row r="135" spans="1:5">
      <c r="A135" s="20" t="str">
        <f t="shared" ca="1" si="9"/>
        <v>PR.116</v>
      </c>
      <c r="B135" s="293" t="s">
        <v>2891</v>
      </c>
      <c r="C135" s="152" t="s">
        <v>55</v>
      </c>
      <c r="D135" s="152" t="s">
        <v>24</v>
      </c>
      <c r="E135" s="205"/>
    </row>
    <row r="136" spans="1:5">
      <c r="A136" s="20" t="str">
        <f t="shared" ca="1" si="9"/>
        <v>PR.117</v>
      </c>
      <c r="B136" s="293" t="s">
        <v>2892</v>
      </c>
      <c r="C136" s="152" t="s">
        <v>55</v>
      </c>
      <c r="D136" s="152" t="s">
        <v>24</v>
      </c>
      <c r="E136" s="205"/>
    </row>
    <row r="137" spans="1:5">
      <c r="A137" s="20" t="str">
        <f t="shared" ca="1" si="9"/>
        <v>PR.118</v>
      </c>
      <c r="B137" s="293" t="s">
        <v>2893</v>
      </c>
      <c r="C137" s="151" t="s">
        <v>824</v>
      </c>
      <c r="D137" s="151" t="s">
        <v>24</v>
      </c>
      <c r="E137" s="205"/>
    </row>
    <row r="138" spans="1:5" ht="25.5">
      <c r="A138" s="20" t="str">
        <f t="shared" ca="1" si="9"/>
        <v>PR.119</v>
      </c>
      <c r="B138" s="293" t="s">
        <v>2894</v>
      </c>
      <c r="C138" s="151" t="s">
        <v>55</v>
      </c>
      <c r="D138" s="151" t="s">
        <v>24</v>
      </c>
      <c r="E138" s="205"/>
    </row>
    <row r="139" spans="1:5" ht="25.5">
      <c r="A139" s="20" t="str">
        <f t="shared" ca="1" si="9"/>
        <v>PR.120</v>
      </c>
      <c r="B139" s="293" t="s">
        <v>2895</v>
      </c>
      <c r="C139" s="151" t="s">
        <v>55</v>
      </c>
      <c r="D139" s="151" t="s">
        <v>24</v>
      </c>
      <c r="E139" s="205"/>
    </row>
    <row r="140" spans="1:5">
      <c r="A140" s="20" t="str">
        <f t="shared" ca="1" si="9"/>
        <v>PR.121</v>
      </c>
      <c r="B140" s="293" t="s">
        <v>2896</v>
      </c>
      <c r="C140" s="151" t="s">
        <v>55</v>
      </c>
      <c r="D140" s="151" t="s">
        <v>24</v>
      </c>
      <c r="E140" s="205"/>
    </row>
    <row r="141" spans="1:5" ht="25.5">
      <c r="A141" s="20" t="str">
        <f t="shared" ca="1" si="9"/>
        <v>PR.122</v>
      </c>
      <c r="B141" s="79" t="s">
        <v>2897</v>
      </c>
      <c r="C141" s="151" t="s">
        <v>55</v>
      </c>
      <c r="D141" s="151" t="s">
        <v>24</v>
      </c>
      <c r="E141" s="205"/>
    </row>
    <row r="142" spans="1:5">
      <c r="A142" s="20" t="str">
        <f t="shared" ca="1" si="9"/>
        <v>PR.123</v>
      </c>
      <c r="B142" s="27" t="s">
        <v>2898</v>
      </c>
      <c r="C142" s="151" t="s">
        <v>55</v>
      </c>
      <c r="D142" s="151" t="s">
        <v>24</v>
      </c>
      <c r="E142" s="205"/>
    </row>
    <row r="143" spans="1:5" ht="38.25">
      <c r="A143" s="20" t="str">
        <f t="shared" ca="1" si="9"/>
        <v>PR.124</v>
      </c>
      <c r="B143" s="27" t="s">
        <v>2899</v>
      </c>
      <c r="C143" s="151" t="s">
        <v>55</v>
      </c>
      <c r="D143" s="151" t="s">
        <v>24</v>
      </c>
      <c r="E143" s="205"/>
    </row>
    <row r="144" spans="1:5" ht="27" customHeight="1">
      <c r="A144" s="20" t="str">
        <f t="shared" ca="1" si="9"/>
        <v>PR.125</v>
      </c>
      <c r="B144" s="79" t="s">
        <v>2900</v>
      </c>
      <c r="C144" s="151" t="s">
        <v>55</v>
      </c>
      <c r="D144" s="151" t="s">
        <v>24</v>
      </c>
      <c r="E144" s="205"/>
    </row>
    <row r="145" spans="1:5">
      <c r="A145" s="20" t="str">
        <f t="shared" ca="1" si="9"/>
        <v>PR.126</v>
      </c>
      <c r="B145" s="24" t="s">
        <v>2901</v>
      </c>
      <c r="C145" s="151" t="s">
        <v>824</v>
      </c>
      <c r="D145" s="151" t="s">
        <v>24</v>
      </c>
      <c r="E145" s="205"/>
    </row>
    <row r="146" spans="1:5">
      <c r="A146" s="20" t="str">
        <f t="shared" ca="1" si="9"/>
        <v>PR.127</v>
      </c>
      <c r="B146" s="27" t="s">
        <v>2902</v>
      </c>
      <c r="C146" s="151" t="s">
        <v>55</v>
      </c>
      <c r="D146" s="151" t="s">
        <v>24</v>
      </c>
      <c r="E146" s="205"/>
    </row>
    <row r="147" spans="1:5" ht="17.25" customHeight="1">
      <c r="A147" s="20" t="str">
        <f t="shared" ca="1" si="9"/>
        <v>PR.128</v>
      </c>
      <c r="B147" s="79" t="s">
        <v>2903</v>
      </c>
      <c r="C147" s="151" t="s">
        <v>55</v>
      </c>
      <c r="D147" s="151" t="s">
        <v>24</v>
      </c>
      <c r="E147" s="205"/>
    </row>
    <row r="148" spans="1:5" ht="29.25" customHeight="1">
      <c r="A148" s="20" t="str">
        <f t="shared" ca="1" si="9"/>
        <v>PR.129</v>
      </c>
      <c r="B148" s="79" t="s">
        <v>2904</v>
      </c>
      <c r="C148" s="151" t="s">
        <v>55</v>
      </c>
      <c r="D148" s="151" t="s">
        <v>24</v>
      </c>
      <c r="E148" s="205"/>
    </row>
    <row r="149" spans="1:5" ht="38.25">
      <c r="A149" s="20" t="str">
        <f t="shared" ca="1" si="9"/>
        <v>PR.130</v>
      </c>
      <c r="B149" s="79" t="s">
        <v>2905</v>
      </c>
      <c r="C149" s="151" t="s">
        <v>55</v>
      </c>
      <c r="D149" s="151" t="s">
        <v>24</v>
      </c>
      <c r="E149" s="205"/>
    </row>
    <row r="150" spans="1:5" ht="25.5">
      <c r="A150" s="20" t="str">
        <f t="shared" ca="1" si="9"/>
        <v>PR.131</v>
      </c>
      <c r="B150" s="79" t="s">
        <v>2906</v>
      </c>
      <c r="C150" s="151" t="s">
        <v>55</v>
      </c>
      <c r="D150" s="151" t="s">
        <v>24</v>
      </c>
      <c r="E150" s="205"/>
    </row>
    <row r="151" spans="1:5" ht="27" customHeight="1">
      <c r="A151" s="472" t="s">
        <v>2907</v>
      </c>
      <c r="B151" s="472"/>
      <c r="C151" s="151"/>
      <c r="D151" s="151"/>
      <c r="E151" s="205"/>
    </row>
    <row r="152" spans="1:5">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93" t="s">
        <v>2908</v>
      </c>
      <c r="C152" s="151" t="s">
        <v>55</v>
      </c>
      <c r="D152" s="151" t="s">
        <v>24</v>
      </c>
      <c r="E152" s="205"/>
    </row>
    <row r="153" spans="1:5">
      <c r="A153" s="20" t="str">
        <f t="shared" ca="1" si="10"/>
        <v>PR.133</v>
      </c>
      <c r="B153" s="293" t="s">
        <v>2909</v>
      </c>
      <c r="C153" s="151" t="s">
        <v>55</v>
      </c>
      <c r="D153" s="151" t="s">
        <v>24</v>
      </c>
      <c r="E153" s="205"/>
    </row>
    <row r="154" spans="1:5">
      <c r="A154" s="20" t="str">
        <f t="shared" ca="1" si="10"/>
        <v>PR.134</v>
      </c>
      <c r="B154" s="293" t="s">
        <v>2910</v>
      </c>
      <c r="C154" s="151" t="s">
        <v>55</v>
      </c>
      <c r="D154" s="151" t="s">
        <v>24</v>
      </c>
      <c r="E154" s="205"/>
    </row>
    <row r="155" spans="1:5">
      <c r="A155" s="20" t="str">
        <f t="shared" ca="1" si="10"/>
        <v>PR.135</v>
      </c>
      <c r="B155" s="293" t="s">
        <v>2911</v>
      </c>
      <c r="C155" s="151" t="s">
        <v>55</v>
      </c>
      <c r="D155" s="151" t="s">
        <v>24</v>
      </c>
      <c r="E155" s="205"/>
    </row>
    <row r="156" spans="1:5">
      <c r="A156" s="20" t="str">
        <f t="shared" ca="1" si="10"/>
        <v>PR.136</v>
      </c>
      <c r="B156" s="293" t="s">
        <v>2912</v>
      </c>
      <c r="C156" s="151" t="s">
        <v>55</v>
      </c>
      <c r="D156" s="151" t="s">
        <v>24</v>
      </c>
      <c r="E156" s="205"/>
    </row>
    <row r="157" spans="1:5">
      <c r="A157" s="20" t="str">
        <f t="shared" ca="1" si="10"/>
        <v>PR.137</v>
      </c>
      <c r="B157" s="293" t="s">
        <v>2913</v>
      </c>
      <c r="C157" s="151" t="s">
        <v>55</v>
      </c>
      <c r="D157" s="151" t="s">
        <v>24</v>
      </c>
      <c r="E157" s="205"/>
    </row>
    <row r="158" spans="1:5">
      <c r="A158" s="20" t="str">
        <f t="shared" ca="1" si="10"/>
        <v>PR.138</v>
      </c>
      <c r="B158" s="293" t="s">
        <v>2914</v>
      </c>
      <c r="C158" s="151" t="s">
        <v>55</v>
      </c>
      <c r="D158" s="151" t="s">
        <v>24</v>
      </c>
      <c r="E158" s="205"/>
    </row>
    <row r="159" spans="1:5">
      <c r="A159" s="20" t="str">
        <f t="shared" ca="1" si="10"/>
        <v>PR.139</v>
      </c>
      <c r="B159" s="293" t="s">
        <v>2915</v>
      </c>
      <c r="C159" s="151" t="s">
        <v>55</v>
      </c>
      <c r="D159" s="151" t="s">
        <v>24</v>
      </c>
      <c r="E159" s="205"/>
    </row>
    <row r="160" spans="1:5">
      <c r="A160" s="20" t="str">
        <f t="shared" ca="1" si="10"/>
        <v>PR.140</v>
      </c>
      <c r="B160" s="293" t="s">
        <v>2916</v>
      </c>
      <c r="C160" s="151" t="s">
        <v>55</v>
      </c>
      <c r="D160" s="151" t="s">
        <v>24</v>
      </c>
      <c r="E160" s="205"/>
    </row>
    <row r="161" spans="1:5">
      <c r="A161" s="20" t="str">
        <f t="shared" ca="1" si="10"/>
        <v>PR.141</v>
      </c>
      <c r="B161" s="293" t="s">
        <v>2917</v>
      </c>
      <c r="C161" s="151" t="s">
        <v>55</v>
      </c>
      <c r="D161" s="151" t="s">
        <v>24</v>
      </c>
      <c r="E161" s="205"/>
    </row>
    <row r="162" spans="1:5">
      <c r="A162" s="20" t="str">
        <f t="shared" ca="1" si="10"/>
        <v>PR.142</v>
      </c>
      <c r="B162" s="293" t="s">
        <v>2918</v>
      </c>
      <c r="C162" s="151" t="s">
        <v>55</v>
      </c>
      <c r="D162" s="151" t="s">
        <v>24</v>
      </c>
      <c r="E162" s="205"/>
    </row>
    <row r="163" spans="1:5">
      <c r="A163" s="20" t="str">
        <f t="shared" ca="1" si="10"/>
        <v>PR.143</v>
      </c>
      <c r="B163" s="293" t="s">
        <v>2919</v>
      </c>
      <c r="C163" s="151" t="s">
        <v>55</v>
      </c>
      <c r="D163" s="151" t="s">
        <v>24</v>
      </c>
      <c r="E163" s="205"/>
    </row>
    <row r="164" spans="1:5" ht="25.5">
      <c r="A164" s="20" t="str">
        <f t="shared" ca="1" si="10"/>
        <v>PR.144</v>
      </c>
      <c r="B164" s="293" t="s">
        <v>2920</v>
      </c>
      <c r="C164" s="151" t="s">
        <v>55</v>
      </c>
      <c r="D164" s="151" t="s">
        <v>24</v>
      </c>
      <c r="E164" s="205"/>
    </row>
    <row r="165" spans="1:5">
      <c r="A165" s="20" t="str">
        <f t="shared" ca="1" si="10"/>
        <v>PR.145</v>
      </c>
      <c r="B165" s="293" t="s">
        <v>982</v>
      </c>
      <c r="C165" s="151" t="s">
        <v>55</v>
      </c>
      <c r="D165" s="151" t="s">
        <v>24</v>
      </c>
      <c r="E165" s="205"/>
    </row>
    <row r="166" spans="1:5" ht="13.9">
      <c r="A166" s="112" t="s">
        <v>2921</v>
      </c>
      <c r="B166" s="112"/>
      <c r="C166" s="112"/>
      <c r="D166" s="112"/>
      <c r="E166" s="112"/>
    </row>
    <row r="167" spans="1:5">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79" t="s">
        <v>2922</v>
      </c>
      <c r="C167" s="151" t="s">
        <v>55</v>
      </c>
      <c r="D167" s="151" t="s">
        <v>24</v>
      </c>
      <c r="E167" s="205"/>
    </row>
    <row r="168" spans="1:5" ht="25.5">
      <c r="A168" s="20" t="str">
        <f t="shared" ca="1" si="11"/>
        <v>PR.147</v>
      </c>
      <c r="B168" s="79" t="s">
        <v>2923</v>
      </c>
      <c r="C168" s="151" t="s">
        <v>55</v>
      </c>
      <c r="D168" s="151" t="s">
        <v>24</v>
      </c>
      <c r="E168" s="205"/>
    </row>
    <row r="169" spans="1:5" ht="25.5">
      <c r="A169" s="20" t="str">
        <f t="shared" ca="1" si="11"/>
        <v>PR.148</v>
      </c>
      <c r="B169" s="79" t="s">
        <v>2924</v>
      </c>
      <c r="C169" s="151" t="s">
        <v>55</v>
      </c>
      <c r="D169" s="151" t="s">
        <v>24</v>
      </c>
      <c r="E169" s="205"/>
    </row>
    <row r="170" spans="1:5">
      <c r="A170" s="20" t="str">
        <f t="shared" ca="1" si="11"/>
        <v>PR.149</v>
      </c>
      <c r="B170" s="24" t="s">
        <v>2925</v>
      </c>
      <c r="C170" s="151" t="s">
        <v>824</v>
      </c>
      <c r="D170" s="151" t="s">
        <v>24</v>
      </c>
      <c r="E170" s="205"/>
    </row>
    <row r="171" spans="1:5">
      <c r="A171" s="20" t="str">
        <f t="shared" ca="1" si="11"/>
        <v>PR.150</v>
      </c>
      <c r="B171" s="79" t="s">
        <v>2926</v>
      </c>
      <c r="C171" s="151" t="s">
        <v>824</v>
      </c>
      <c r="D171" s="151" t="s">
        <v>24</v>
      </c>
      <c r="E171" s="205"/>
    </row>
    <row r="172" spans="1:5" ht="25.5">
      <c r="A172" s="20" t="str">
        <f t="shared" ca="1" si="11"/>
        <v>PR.151</v>
      </c>
      <c r="B172" s="27" t="s">
        <v>2927</v>
      </c>
      <c r="C172" s="151" t="s">
        <v>55</v>
      </c>
      <c r="D172" s="151" t="s">
        <v>24</v>
      </c>
      <c r="E172" s="205"/>
    </row>
    <row r="173" spans="1:5" ht="25.5">
      <c r="A173" s="20" t="str">
        <f t="shared" ca="1" si="11"/>
        <v>PR.152</v>
      </c>
      <c r="B173" s="79" t="s">
        <v>2928</v>
      </c>
      <c r="C173" s="151" t="s">
        <v>824</v>
      </c>
      <c r="D173" s="151" t="s">
        <v>24</v>
      </c>
      <c r="E173" s="205"/>
    </row>
    <row r="174" spans="1:5">
      <c r="A174" s="472" t="s">
        <v>2929</v>
      </c>
      <c r="B174" s="472"/>
      <c r="C174" s="151"/>
      <c r="D174" s="151"/>
      <c r="E174" s="205"/>
    </row>
    <row r="175" spans="1:5">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93" t="s">
        <v>2930</v>
      </c>
      <c r="C175" s="151" t="s">
        <v>824</v>
      </c>
      <c r="D175" s="151" t="s">
        <v>24</v>
      </c>
      <c r="E175" s="205"/>
    </row>
    <row r="176" spans="1:5" ht="25.5">
      <c r="A176" s="20" t="str">
        <f t="shared" ca="1" si="12"/>
        <v>PR.154</v>
      </c>
      <c r="B176" s="293" t="s">
        <v>2931</v>
      </c>
      <c r="C176" s="151" t="s">
        <v>55</v>
      </c>
      <c r="D176" s="151" t="s">
        <v>24</v>
      </c>
      <c r="E176" s="205"/>
    </row>
    <row r="177" spans="1:5">
      <c r="A177" s="20" t="str">
        <f t="shared" ca="1" si="12"/>
        <v>PR.155</v>
      </c>
      <c r="B177" s="293" t="s">
        <v>2932</v>
      </c>
      <c r="C177" s="151" t="s">
        <v>55</v>
      </c>
      <c r="D177" s="151" t="s">
        <v>24</v>
      </c>
      <c r="E177" s="205"/>
    </row>
    <row r="178" spans="1:5">
      <c r="A178" s="20" t="str">
        <f t="shared" ca="1" si="12"/>
        <v>PR.156</v>
      </c>
      <c r="B178" s="293" t="s">
        <v>2933</v>
      </c>
      <c r="C178" s="151" t="s">
        <v>55</v>
      </c>
      <c r="D178" s="151" t="s">
        <v>24</v>
      </c>
      <c r="E178" s="205"/>
    </row>
    <row r="179" spans="1:5">
      <c r="A179" s="20" t="str">
        <f t="shared" ca="1" si="12"/>
        <v>PR.157</v>
      </c>
      <c r="B179" s="293" t="s">
        <v>2934</v>
      </c>
      <c r="C179" s="151" t="s">
        <v>55</v>
      </c>
      <c r="D179" s="151" t="s">
        <v>24</v>
      </c>
      <c r="E179" s="205"/>
    </row>
    <row r="180" spans="1:5">
      <c r="A180" s="20" t="str">
        <f t="shared" ca="1" si="12"/>
        <v>PR.158</v>
      </c>
      <c r="B180" s="293" t="s">
        <v>2935</v>
      </c>
      <c r="C180" s="151" t="s">
        <v>55</v>
      </c>
      <c r="D180" s="151" t="s">
        <v>24</v>
      </c>
      <c r="E180" s="205"/>
    </row>
    <row r="181" spans="1:5">
      <c r="A181" s="20" t="str">
        <f t="shared" ca="1" si="12"/>
        <v>PR.159</v>
      </c>
      <c r="B181" s="293" t="s">
        <v>2936</v>
      </c>
      <c r="C181" s="151" t="s">
        <v>55</v>
      </c>
      <c r="D181" s="151" t="s">
        <v>24</v>
      </c>
      <c r="E181" s="205"/>
    </row>
    <row r="182" spans="1:5">
      <c r="A182" s="20" t="str">
        <f t="shared" ca="1" si="12"/>
        <v>PR.160</v>
      </c>
      <c r="B182" s="293" t="s">
        <v>2937</v>
      </c>
      <c r="C182" s="151" t="s">
        <v>55</v>
      </c>
      <c r="D182" s="151" t="s">
        <v>24</v>
      </c>
      <c r="E182" s="205"/>
    </row>
    <row r="183" spans="1:5">
      <c r="A183" s="20" t="str">
        <f t="shared" ca="1" si="12"/>
        <v>PR.161</v>
      </c>
      <c r="B183" s="293" t="s">
        <v>2938</v>
      </c>
      <c r="C183" s="151" t="s">
        <v>55</v>
      </c>
      <c r="D183" s="151" t="s">
        <v>24</v>
      </c>
      <c r="E183" s="205"/>
    </row>
    <row r="184" spans="1:5">
      <c r="A184" s="20" t="str">
        <f t="shared" ca="1" si="12"/>
        <v>PR.162</v>
      </c>
      <c r="B184" s="293" t="s">
        <v>2939</v>
      </c>
      <c r="C184" s="151" t="s">
        <v>55</v>
      </c>
      <c r="D184" s="151" t="s">
        <v>24</v>
      </c>
      <c r="E184" s="205"/>
    </row>
    <row r="185" spans="1:5">
      <c r="A185" s="20" t="str">
        <f t="shared" ca="1" si="12"/>
        <v>PR.163</v>
      </c>
      <c r="B185" s="293" t="s">
        <v>2940</v>
      </c>
      <c r="C185" s="151" t="s">
        <v>55</v>
      </c>
      <c r="D185" s="151" t="s">
        <v>24</v>
      </c>
      <c r="E185" s="205"/>
    </row>
    <row r="186" spans="1:5">
      <c r="A186" s="20" t="str">
        <f t="shared" ca="1" si="12"/>
        <v>PR.164</v>
      </c>
      <c r="B186" s="293" t="s">
        <v>2941</v>
      </c>
      <c r="C186" s="151" t="s">
        <v>55</v>
      </c>
      <c r="D186" s="151" t="s">
        <v>24</v>
      </c>
      <c r="E186" s="205"/>
    </row>
    <row r="187" spans="1:5">
      <c r="A187" s="20" t="str">
        <f t="shared" ca="1" si="12"/>
        <v>PR.165</v>
      </c>
      <c r="B187" s="293" t="s">
        <v>2942</v>
      </c>
      <c r="C187" s="151" t="s">
        <v>824</v>
      </c>
      <c r="D187" s="151" t="s">
        <v>24</v>
      </c>
      <c r="E187" s="205"/>
    </row>
    <row r="188" spans="1:5">
      <c r="A188" s="20" t="str">
        <f t="shared" ca="1" si="12"/>
        <v>PR.166</v>
      </c>
      <c r="B188" s="293" t="s">
        <v>2943</v>
      </c>
      <c r="C188" s="151" t="s">
        <v>55</v>
      </c>
      <c r="D188" s="151" t="s">
        <v>24</v>
      </c>
      <c r="E188" s="205"/>
    </row>
    <row r="189" spans="1:5">
      <c r="A189" s="20" t="str">
        <f t="shared" ca="1" si="12"/>
        <v>PR.167</v>
      </c>
      <c r="B189" s="293" t="s">
        <v>2944</v>
      </c>
      <c r="C189" s="151" t="s">
        <v>55</v>
      </c>
      <c r="D189" s="151" t="s">
        <v>24</v>
      </c>
      <c r="E189" s="205"/>
    </row>
    <row r="190" spans="1:5">
      <c r="A190" s="20" t="str">
        <f t="shared" ca="1" si="12"/>
        <v>PR.168</v>
      </c>
      <c r="B190" s="293" t="s">
        <v>2945</v>
      </c>
      <c r="C190" s="151" t="s">
        <v>55</v>
      </c>
      <c r="D190" s="151" t="s">
        <v>24</v>
      </c>
      <c r="E190" s="205"/>
    </row>
    <row r="191" spans="1:5">
      <c r="A191" s="20" t="str">
        <f t="shared" ca="1" si="12"/>
        <v>PR.169</v>
      </c>
      <c r="B191" s="293" t="s">
        <v>2946</v>
      </c>
      <c r="C191" s="151" t="s">
        <v>55</v>
      </c>
      <c r="D191" s="151" t="s">
        <v>24</v>
      </c>
      <c r="E191" s="205"/>
    </row>
    <row r="192" spans="1:5">
      <c r="A192" s="20" t="str">
        <f t="shared" ca="1" si="12"/>
        <v>PR.170</v>
      </c>
      <c r="B192" s="293" t="s">
        <v>2947</v>
      </c>
      <c r="C192" s="151" t="s">
        <v>55</v>
      </c>
      <c r="D192" s="151" t="s">
        <v>24</v>
      </c>
      <c r="E192" s="205"/>
    </row>
    <row r="193" spans="1:6">
      <c r="A193" s="20" t="str">
        <f t="shared" ca="1" si="12"/>
        <v>PR.171</v>
      </c>
      <c r="B193" s="293" t="s">
        <v>2948</v>
      </c>
      <c r="C193" s="151" t="s">
        <v>55</v>
      </c>
      <c r="D193" s="151" t="s">
        <v>24</v>
      </c>
      <c r="E193" s="205"/>
    </row>
    <row r="194" spans="1:6">
      <c r="A194" s="20" t="str">
        <f t="shared" ca="1" si="12"/>
        <v>PR.172</v>
      </c>
      <c r="B194" s="293" t="s">
        <v>2949</v>
      </c>
      <c r="C194" s="151" t="s">
        <v>55</v>
      </c>
      <c r="D194" s="151" t="s">
        <v>24</v>
      </c>
      <c r="E194" s="205"/>
    </row>
    <row r="195" spans="1:6">
      <c r="A195" s="20" t="str">
        <f t="shared" ca="1" si="12"/>
        <v>PR.173</v>
      </c>
      <c r="B195" s="293" t="s">
        <v>2950</v>
      </c>
      <c r="C195" s="151" t="s">
        <v>824</v>
      </c>
      <c r="D195" s="151" t="s">
        <v>24</v>
      </c>
      <c r="E195" s="205"/>
    </row>
    <row r="196" spans="1:6" ht="25.5">
      <c r="A196" s="20" t="str">
        <f t="shared" ca="1" si="12"/>
        <v>PR.174</v>
      </c>
      <c r="B196" s="293" t="s">
        <v>2951</v>
      </c>
      <c r="C196" s="151" t="s">
        <v>824</v>
      </c>
      <c r="D196" s="151" t="s">
        <v>24</v>
      </c>
      <c r="E196" s="205"/>
    </row>
    <row r="197" spans="1:6">
      <c r="A197" s="20" t="str">
        <f t="shared" ca="1" si="12"/>
        <v>PR.175</v>
      </c>
      <c r="B197" s="293" t="s">
        <v>2952</v>
      </c>
      <c r="C197" s="151" t="s">
        <v>824</v>
      </c>
      <c r="D197" s="151" t="s">
        <v>24</v>
      </c>
      <c r="E197" s="205"/>
    </row>
    <row r="198" spans="1:6" ht="25.5">
      <c r="A198" s="20" t="str">
        <f t="shared" ca="1" si="12"/>
        <v>PR.176</v>
      </c>
      <c r="B198" s="24" t="s">
        <v>2953</v>
      </c>
      <c r="C198" s="151" t="s">
        <v>55</v>
      </c>
      <c r="D198" s="151" t="s">
        <v>24</v>
      </c>
      <c r="E198" s="205"/>
    </row>
    <row r="199" spans="1:6">
      <c r="A199" s="20" t="str">
        <f t="shared" ca="1" si="12"/>
        <v>PR.177</v>
      </c>
      <c r="B199" s="24" t="s">
        <v>2954</v>
      </c>
      <c r="C199" s="151" t="s">
        <v>55</v>
      </c>
      <c r="D199" s="151" t="s">
        <v>24</v>
      </c>
      <c r="E199" s="205"/>
    </row>
    <row r="200" spans="1:6" ht="25.5">
      <c r="A200" s="20" t="str">
        <f t="shared" ca="1" si="12"/>
        <v>PR.178</v>
      </c>
      <c r="B200" s="24" t="s">
        <v>2955</v>
      </c>
      <c r="C200" s="151" t="s">
        <v>55</v>
      </c>
      <c r="D200" s="151" t="s">
        <v>24</v>
      </c>
      <c r="E200" s="205"/>
    </row>
    <row r="201" spans="1:6" ht="25.5">
      <c r="A201" s="20" t="str">
        <f t="shared" ca="1" si="12"/>
        <v>PR.179</v>
      </c>
      <c r="B201" s="24" t="s">
        <v>2956</v>
      </c>
      <c r="C201" s="151" t="s">
        <v>824</v>
      </c>
      <c r="D201" s="151" t="s">
        <v>24</v>
      </c>
      <c r="E201" s="205"/>
    </row>
    <row r="202" spans="1:6">
      <c r="A202" s="20" t="str">
        <f t="shared" ca="1" si="12"/>
        <v>PR.180</v>
      </c>
      <c r="B202" s="79" t="s">
        <v>2957</v>
      </c>
      <c r="C202" s="151" t="s">
        <v>824</v>
      </c>
      <c r="D202" s="151" t="s">
        <v>24</v>
      </c>
      <c r="E202" s="205"/>
    </row>
    <row r="203" spans="1:6" ht="25.5">
      <c r="A203" s="20" t="str">
        <f t="shared" ca="1" si="12"/>
        <v>PR.181</v>
      </c>
      <c r="B203" s="27" t="s">
        <v>2958</v>
      </c>
      <c r="C203" s="151" t="s">
        <v>55</v>
      </c>
      <c r="D203" s="151" t="s">
        <v>24</v>
      </c>
      <c r="E203" s="205"/>
    </row>
    <row r="204" spans="1:6" ht="25.5">
      <c r="A204" s="20" t="str">
        <f t="shared" ca="1" si="12"/>
        <v>PR.182</v>
      </c>
      <c r="B204" s="79" t="s">
        <v>2959</v>
      </c>
      <c r="C204" s="152" t="s">
        <v>824</v>
      </c>
      <c r="D204" s="152" t="s">
        <v>24</v>
      </c>
      <c r="E204" s="205"/>
    </row>
    <row r="205" spans="1:6" ht="25.5">
      <c r="A205" s="20" t="str">
        <f t="shared" ca="1" si="12"/>
        <v>PR.183</v>
      </c>
      <c r="B205" s="79" t="s">
        <v>2960</v>
      </c>
      <c r="C205" s="151" t="s">
        <v>824</v>
      </c>
      <c r="D205" s="151" t="s">
        <v>24</v>
      </c>
      <c r="E205" s="205"/>
      <c r="F205" s="74"/>
    </row>
    <row r="206" spans="1:6">
      <c r="A206" s="20" t="str">
        <f t="shared" ca="1" si="12"/>
        <v>PR.184</v>
      </c>
      <c r="B206" s="21" t="s">
        <v>2961</v>
      </c>
      <c r="C206" s="151" t="s">
        <v>55</v>
      </c>
      <c r="D206" s="151" t="s">
        <v>24</v>
      </c>
      <c r="E206" s="205"/>
    </row>
    <row r="207" spans="1:6">
      <c r="A207" s="20" t="str">
        <f t="shared" ca="1" si="12"/>
        <v>PR.185</v>
      </c>
      <c r="B207" s="246" t="s">
        <v>2962</v>
      </c>
      <c r="C207" s="151" t="s">
        <v>55</v>
      </c>
      <c r="D207" s="151" t="s">
        <v>24</v>
      </c>
      <c r="E207" s="205"/>
    </row>
    <row r="208" spans="1:6" ht="51">
      <c r="A208" s="20" t="str">
        <f t="shared" ca="1" si="12"/>
        <v>PR.186</v>
      </c>
      <c r="B208" s="246" t="s">
        <v>2963</v>
      </c>
      <c r="C208" s="151" t="s">
        <v>55</v>
      </c>
      <c r="D208" s="151" t="s">
        <v>24</v>
      </c>
      <c r="E208" s="205"/>
    </row>
    <row r="209" spans="1:6" ht="25.5">
      <c r="A209" s="20" t="str">
        <f t="shared" ca="1" si="12"/>
        <v>PR.187</v>
      </c>
      <c r="B209" s="27" t="s">
        <v>2964</v>
      </c>
      <c r="C209" s="151" t="s">
        <v>55</v>
      </c>
      <c r="D209" s="151" t="s">
        <v>24</v>
      </c>
      <c r="E209" s="205"/>
    </row>
    <row r="210" spans="1:6" ht="51">
      <c r="A210" s="20" t="str">
        <f t="shared" ca="1" si="12"/>
        <v>PR.188</v>
      </c>
      <c r="B210" s="27" t="s">
        <v>2965</v>
      </c>
      <c r="C210" s="151" t="s">
        <v>824</v>
      </c>
      <c r="D210" s="151" t="s">
        <v>24</v>
      </c>
      <c r="E210" s="205"/>
      <c r="F210" s="74"/>
    </row>
    <row r="211" spans="1:6">
      <c r="A211" s="20" t="str">
        <f t="shared" ca="1" si="12"/>
        <v>PR.189</v>
      </c>
      <c r="B211" s="24" t="s">
        <v>2966</v>
      </c>
      <c r="C211" s="151" t="s">
        <v>824</v>
      </c>
      <c r="D211" s="151" t="s">
        <v>24</v>
      </c>
      <c r="E211" s="159"/>
      <c r="F211" s="74"/>
    </row>
    <row r="212" spans="1:6" ht="25.5">
      <c r="A212" s="20" t="str">
        <f t="shared" ca="1" si="12"/>
        <v>PR.190</v>
      </c>
      <c r="B212" s="24" t="s">
        <v>2967</v>
      </c>
      <c r="C212" s="152" t="s">
        <v>824</v>
      </c>
      <c r="D212" s="152" t="s">
        <v>24</v>
      </c>
      <c r="E212" s="205"/>
    </row>
    <row r="213" spans="1:6" ht="25.5">
      <c r="A213" s="20" t="str">
        <f t="shared" ca="1" si="12"/>
        <v>PR.191</v>
      </c>
      <c r="B213" s="24" t="s">
        <v>2968</v>
      </c>
      <c r="C213" s="151" t="s">
        <v>55</v>
      </c>
      <c r="D213" s="151" t="s">
        <v>24</v>
      </c>
      <c r="E213" s="205"/>
    </row>
    <row r="214" spans="1:6" ht="25.5">
      <c r="A214" s="20" t="str">
        <f t="shared" ca="1" si="12"/>
        <v>PR.192</v>
      </c>
      <c r="B214" s="24" t="s">
        <v>2969</v>
      </c>
      <c r="C214" s="151" t="s">
        <v>55</v>
      </c>
      <c r="D214" s="151" t="s">
        <v>30</v>
      </c>
      <c r="E214" s="205" t="s">
        <v>2970</v>
      </c>
    </row>
    <row r="215" spans="1:6" ht="13.9">
      <c r="A215" s="112" t="s">
        <v>2971</v>
      </c>
      <c r="B215" s="112"/>
      <c r="C215" s="112"/>
      <c r="D215" s="112"/>
      <c r="E215" s="112"/>
    </row>
    <row r="216" spans="1:6">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81" t="s">
        <v>2728</v>
      </c>
      <c r="C216" s="151" t="s">
        <v>55</v>
      </c>
      <c r="D216" s="151" t="s">
        <v>24</v>
      </c>
      <c r="E216" s="176"/>
    </row>
    <row r="217" spans="1:6">
      <c r="A217" s="20" t="str">
        <f t="shared" ca="1" si="13"/>
        <v>PR.194</v>
      </c>
      <c r="B217" s="24" t="s">
        <v>2972</v>
      </c>
      <c r="C217" s="151" t="s">
        <v>55</v>
      </c>
      <c r="D217" s="151" t="s">
        <v>24</v>
      </c>
      <c r="E217" s="159"/>
    </row>
    <row r="218" spans="1:6" ht="25.5">
      <c r="A218" s="20" t="str">
        <f t="shared" ca="1" si="13"/>
        <v>PR.195</v>
      </c>
      <c r="B218" s="24" t="s">
        <v>1861</v>
      </c>
      <c r="C218" s="151" t="s">
        <v>55</v>
      </c>
      <c r="D218" s="151" t="s">
        <v>24</v>
      </c>
      <c r="E218" s="217"/>
    </row>
    <row r="219" spans="1:6">
      <c r="A219" s="20" t="str">
        <f t="shared" ca="1" si="13"/>
        <v>PR.196</v>
      </c>
      <c r="B219" s="24" t="s">
        <v>2731</v>
      </c>
      <c r="C219" s="151" t="s">
        <v>55</v>
      </c>
      <c r="D219" s="151" t="s">
        <v>24</v>
      </c>
      <c r="E219" s="217"/>
    </row>
    <row r="220" spans="1:6" ht="25.5">
      <c r="A220" s="20" t="str">
        <f t="shared" ca="1" si="13"/>
        <v>PR.197</v>
      </c>
      <c r="B220" s="304" t="s">
        <v>2733</v>
      </c>
      <c r="C220" s="151" t="s">
        <v>55</v>
      </c>
      <c r="D220" s="151" t="s">
        <v>24</v>
      </c>
      <c r="E220" s="205"/>
    </row>
    <row r="221" spans="1:6" ht="25.5">
      <c r="A221" s="20" t="str">
        <f t="shared" ca="1" si="13"/>
        <v>PR.198</v>
      </c>
      <c r="B221" s="24" t="s">
        <v>2973</v>
      </c>
      <c r="C221" s="151" t="s">
        <v>55</v>
      </c>
      <c r="D221" s="151" t="s">
        <v>24</v>
      </c>
      <c r="E221" s="217"/>
    </row>
    <row r="222" spans="1:6" s="267" customFormat="1" ht="25.5">
      <c r="A222" s="20" t="str">
        <f t="shared" ca="1" si="13"/>
        <v>PR.199</v>
      </c>
      <c r="B222" s="62" t="s">
        <v>2974</v>
      </c>
      <c r="C222" s="151" t="s">
        <v>55</v>
      </c>
      <c r="D222" s="151" t="s">
        <v>24</v>
      </c>
      <c r="E222" s="205"/>
      <c r="F222" s="12"/>
    </row>
    <row r="223" spans="1:6" ht="25.5">
      <c r="A223" s="20" t="str">
        <f t="shared" ca="1" si="13"/>
        <v>PR.200</v>
      </c>
      <c r="B223" s="24" t="s">
        <v>2975</v>
      </c>
      <c r="C223" s="151" t="s">
        <v>55</v>
      </c>
      <c r="D223" s="151" t="s">
        <v>24</v>
      </c>
      <c r="E223" s="205"/>
    </row>
    <row r="224" spans="1:6">
      <c r="A224" s="20" t="str">
        <f t="shared" ca="1" si="13"/>
        <v>PR.201</v>
      </c>
      <c r="B224" s="79" t="s">
        <v>2976</v>
      </c>
      <c r="C224" s="151" t="s">
        <v>55</v>
      </c>
      <c r="D224" s="151" t="s">
        <v>24</v>
      </c>
      <c r="E224" s="205"/>
    </row>
    <row r="225" spans="1:5" ht="25.5">
      <c r="A225" s="20" t="str">
        <f t="shared" ca="1" si="13"/>
        <v>PR.202</v>
      </c>
      <c r="B225" s="24" t="s">
        <v>2977</v>
      </c>
      <c r="C225" s="151" t="s">
        <v>55</v>
      </c>
      <c r="D225" s="151" t="s">
        <v>24</v>
      </c>
      <c r="E225" s="205"/>
    </row>
    <row r="226" spans="1:5" ht="25.5">
      <c r="A226" s="20" t="str">
        <f t="shared" ca="1" si="13"/>
        <v>PR.203</v>
      </c>
      <c r="B226" s="27" t="s">
        <v>2978</v>
      </c>
      <c r="C226" s="151" t="s">
        <v>824</v>
      </c>
      <c r="D226" s="151" t="s">
        <v>24</v>
      </c>
      <c r="E226" s="205"/>
    </row>
    <row r="227" spans="1:5">
      <c r="A227" s="20" t="str">
        <f t="shared" ca="1" si="13"/>
        <v>PR.204</v>
      </c>
      <c r="B227" s="98" t="s">
        <v>2979</v>
      </c>
      <c r="C227" s="151" t="s">
        <v>55</v>
      </c>
      <c r="D227" s="151" t="s">
        <v>24</v>
      </c>
      <c r="E227" s="205"/>
    </row>
    <row r="228" spans="1:5" ht="25.5">
      <c r="A228" s="20" t="str">
        <f t="shared" ca="1" si="13"/>
        <v>PR.205</v>
      </c>
      <c r="B228" s="27" t="s">
        <v>2980</v>
      </c>
      <c r="C228" s="151" t="s">
        <v>55</v>
      </c>
      <c r="D228" s="151" t="s">
        <v>24</v>
      </c>
      <c r="E228" s="205"/>
    </row>
    <row r="229" spans="1:5" ht="25.5">
      <c r="A229" s="20" t="str">
        <f t="shared" ca="1" si="13"/>
        <v>PR.206</v>
      </c>
      <c r="B229" s="24" t="s">
        <v>2981</v>
      </c>
      <c r="C229" s="151" t="s">
        <v>55</v>
      </c>
      <c r="D229" s="151" t="s">
        <v>24</v>
      </c>
      <c r="E229" s="205"/>
    </row>
    <row r="230" spans="1:5">
      <c r="A230" s="20" t="str">
        <f t="shared" ca="1" si="13"/>
        <v>PR.207</v>
      </c>
      <c r="B230" s="62" t="s">
        <v>2982</v>
      </c>
      <c r="C230" s="151" t="s">
        <v>55</v>
      </c>
      <c r="D230" s="151" t="s">
        <v>24</v>
      </c>
      <c r="E230" s="205"/>
    </row>
    <row r="231" spans="1:5">
      <c r="A231" s="20" t="str">
        <f t="shared" ca="1" si="13"/>
        <v>PR.208</v>
      </c>
      <c r="B231" s="62" t="s">
        <v>2983</v>
      </c>
      <c r="C231" s="151" t="s">
        <v>55</v>
      </c>
      <c r="D231" s="151" t="s">
        <v>24</v>
      </c>
      <c r="E231" s="205"/>
    </row>
    <row r="232" spans="1:5">
      <c r="A232" s="20" t="str">
        <f t="shared" ca="1" si="13"/>
        <v>PR.209</v>
      </c>
      <c r="B232" s="62" t="s">
        <v>2984</v>
      </c>
      <c r="C232" s="151" t="s">
        <v>55</v>
      </c>
      <c r="D232" s="151" t="s">
        <v>24</v>
      </c>
      <c r="E232" s="205"/>
    </row>
    <row r="233" spans="1:5">
      <c r="A233" s="20" t="str">
        <f t="shared" ca="1" si="13"/>
        <v>PR.210</v>
      </c>
      <c r="B233" s="27" t="s">
        <v>2985</v>
      </c>
      <c r="C233" s="151" t="s">
        <v>55</v>
      </c>
      <c r="D233" s="151" t="s">
        <v>24</v>
      </c>
      <c r="E233" s="205"/>
    </row>
    <row r="234" spans="1:5">
      <c r="A234" s="20" t="str">
        <f t="shared" ca="1" si="13"/>
        <v>PR.211</v>
      </c>
      <c r="B234" s="24" t="s">
        <v>2986</v>
      </c>
      <c r="C234" s="151" t="s">
        <v>824</v>
      </c>
      <c r="D234" s="151" t="s">
        <v>24</v>
      </c>
      <c r="E234" s="205"/>
    </row>
    <row r="235" spans="1:5">
      <c r="A235" s="20" t="str">
        <f t="shared" ca="1" si="13"/>
        <v>PR.212</v>
      </c>
      <c r="B235" s="24" t="s">
        <v>2987</v>
      </c>
      <c r="C235" s="151" t="s">
        <v>55</v>
      </c>
      <c r="D235" s="151" t="s">
        <v>24</v>
      </c>
      <c r="E235" s="205"/>
    </row>
    <row r="236" spans="1:5">
      <c r="A236" s="20" t="str">
        <f t="shared" ca="1" si="13"/>
        <v>PR.213</v>
      </c>
      <c r="B236" s="24" t="s">
        <v>2988</v>
      </c>
      <c r="C236" s="151" t="s">
        <v>55</v>
      </c>
      <c r="D236" s="151" t="s">
        <v>24</v>
      </c>
      <c r="E236" s="205"/>
    </row>
    <row r="237" spans="1:5">
      <c r="A237" s="20" t="str">
        <f t="shared" ca="1" si="13"/>
        <v>PR.214</v>
      </c>
      <c r="B237" s="62" t="s">
        <v>2989</v>
      </c>
      <c r="C237" s="151" t="s">
        <v>55</v>
      </c>
      <c r="D237" s="151" t="s">
        <v>24</v>
      </c>
      <c r="E237" s="205"/>
    </row>
    <row r="238" spans="1:5">
      <c r="A238" s="20" t="str">
        <f t="shared" ca="1" si="13"/>
        <v>PR.215</v>
      </c>
      <c r="B238" s="98" t="s">
        <v>2990</v>
      </c>
      <c r="C238" s="151" t="s">
        <v>55</v>
      </c>
      <c r="D238" s="151" t="s">
        <v>24</v>
      </c>
      <c r="E238" s="205"/>
    </row>
    <row r="239" spans="1:5">
      <c r="A239" s="20" t="str">
        <f t="shared" ca="1" si="13"/>
        <v>PR.216</v>
      </c>
      <c r="B239" s="62" t="s">
        <v>2991</v>
      </c>
      <c r="C239" s="151" t="s">
        <v>55</v>
      </c>
      <c r="D239" s="151" t="s">
        <v>24</v>
      </c>
      <c r="E239" s="205"/>
    </row>
    <row r="240" spans="1:5" ht="25.5">
      <c r="A240" s="20" t="str">
        <f t="shared" ca="1" si="13"/>
        <v>PR.217</v>
      </c>
      <c r="B240" s="24" t="s">
        <v>2992</v>
      </c>
      <c r="C240" s="151" t="s">
        <v>55</v>
      </c>
      <c r="D240" s="151" t="s">
        <v>24</v>
      </c>
      <c r="E240" s="205"/>
    </row>
    <row r="241" spans="1:5" ht="25.5">
      <c r="A241" s="20" t="str">
        <f t="shared" ca="1" si="13"/>
        <v>PR.218</v>
      </c>
      <c r="B241" s="24" t="s">
        <v>2993</v>
      </c>
      <c r="C241" s="151" t="s">
        <v>55</v>
      </c>
      <c r="D241" s="151" t="s">
        <v>24</v>
      </c>
      <c r="E241" s="205"/>
    </row>
    <row r="242" spans="1:5" ht="38.25">
      <c r="A242" s="20" t="str">
        <f t="shared" ca="1" si="13"/>
        <v>PR.219</v>
      </c>
      <c r="B242" s="24" t="s">
        <v>2994</v>
      </c>
      <c r="C242" s="151" t="s">
        <v>55</v>
      </c>
      <c r="D242" s="151" t="s">
        <v>24</v>
      </c>
      <c r="E242" s="205"/>
    </row>
    <row r="243" spans="1:5">
      <c r="A243" s="20" t="str">
        <f t="shared" ca="1" si="13"/>
        <v>PR.220</v>
      </c>
      <c r="B243" s="24" t="s">
        <v>1864</v>
      </c>
      <c r="C243" s="151" t="s">
        <v>824</v>
      </c>
      <c r="D243" s="151" t="s">
        <v>24</v>
      </c>
      <c r="E243" s="196"/>
    </row>
    <row r="244" spans="1:5" ht="27.6" customHeight="1">
      <c r="A244" s="423" t="s">
        <v>2995</v>
      </c>
      <c r="B244" s="423"/>
      <c r="C244" s="151"/>
      <c r="D244" s="151"/>
      <c r="E244" s="205"/>
    </row>
    <row r="245" spans="1:5">
      <c r="A245" s="20" t="str">
        <f ca="1">IF(ISNUMBER(VALUE(RIGHT(INDIRECT(ADDRESS(ROW()-1,COLUMN())),1))),("PR."&amp;RIGHT(INDIRECT(ADDRESS(ROW()-1,COLUMN())),LEN(INDIRECT(ADDRESS(ROW()-1,COLUMN())))-FIND(".",INDIRECT(ADDRESS(ROW()-1,COLUMN()))))+1),("PR."&amp;RIGHT(INDIRECT(ADDRESS(ROW()-2,COLUMN())),LEN(INDIRECT(ADDRESS(ROW()-2,COLUMN())))-FIND(".",INDIRECT(ADDRESS(ROW()-2,COLUMN()))))+1))</f>
        <v>PR.221</v>
      </c>
      <c r="B245" s="279" t="s">
        <v>2996</v>
      </c>
      <c r="C245" s="151" t="s">
        <v>824</v>
      </c>
      <c r="D245" s="151" t="s">
        <v>24</v>
      </c>
      <c r="E245" s="205"/>
    </row>
    <row r="246" spans="1:5">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79" t="s">
        <v>2997</v>
      </c>
      <c r="C246" s="151" t="s">
        <v>55</v>
      </c>
      <c r="D246" s="151" t="s">
        <v>24</v>
      </c>
      <c r="E246" s="205"/>
    </row>
    <row r="247" spans="1:5">
      <c r="A247" s="20" t="str">
        <f t="shared" ca="1" si="14"/>
        <v>PR.223</v>
      </c>
      <c r="B247" s="279" t="s">
        <v>2998</v>
      </c>
      <c r="C247" s="151" t="s">
        <v>824</v>
      </c>
      <c r="D247" s="151" t="s">
        <v>24</v>
      </c>
      <c r="E247" s="205"/>
    </row>
    <row r="248" spans="1:5">
      <c r="A248" s="20" t="str">
        <f t="shared" ca="1" si="14"/>
        <v>PR.224</v>
      </c>
      <c r="B248" s="279" t="s">
        <v>2999</v>
      </c>
      <c r="C248" s="151" t="s">
        <v>55</v>
      </c>
      <c r="D248" s="151" t="s">
        <v>24</v>
      </c>
      <c r="E248" s="205"/>
    </row>
    <row r="249" spans="1:5">
      <c r="A249" s="472" t="s">
        <v>3000</v>
      </c>
      <c r="B249" s="472"/>
      <c r="C249" s="151"/>
      <c r="D249" s="151"/>
      <c r="E249" s="205"/>
    </row>
    <row r="250" spans="1:5">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79" t="s">
        <v>3001</v>
      </c>
      <c r="C250" s="151" t="s">
        <v>55</v>
      </c>
      <c r="D250" s="151" t="s">
        <v>24</v>
      </c>
      <c r="E250" s="205"/>
    </row>
    <row r="251" spans="1:5">
      <c r="A251" s="20" t="str">
        <f t="shared" ca="1" si="15"/>
        <v>PR.226</v>
      </c>
      <c r="B251" s="279" t="s">
        <v>3002</v>
      </c>
      <c r="C251" s="151" t="s">
        <v>55</v>
      </c>
      <c r="D251" s="151" t="s">
        <v>24</v>
      </c>
      <c r="E251" s="205"/>
    </row>
    <row r="252" spans="1:5">
      <c r="A252" s="20" t="str">
        <f t="shared" ca="1" si="15"/>
        <v>PR.227</v>
      </c>
      <c r="B252" s="292" t="s">
        <v>3003</v>
      </c>
      <c r="C252" s="151" t="s">
        <v>55</v>
      </c>
      <c r="D252" s="151" t="s">
        <v>24</v>
      </c>
      <c r="E252" s="205"/>
    </row>
    <row r="253" spans="1:5">
      <c r="A253" s="20" t="str">
        <f t="shared" ca="1" si="15"/>
        <v>PR.228</v>
      </c>
      <c r="B253" s="292" t="s">
        <v>3004</v>
      </c>
      <c r="C253" s="151" t="s">
        <v>55</v>
      </c>
      <c r="D253" s="151" t="s">
        <v>24</v>
      </c>
      <c r="E253" s="205"/>
    </row>
    <row r="254" spans="1:5">
      <c r="A254" s="20" t="str">
        <f t="shared" ca="1" si="15"/>
        <v>PR.229</v>
      </c>
      <c r="B254" s="292" t="s">
        <v>3005</v>
      </c>
      <c r="C254" s="151" t="s">
        <v>55</v>
      </c>
      <c r="D254" s="151" t="s">
        <v>24</v>
      </c>
      <c r="E254" s="205"/>
    </row>
    <row r="255" spans="1:5">
      <c r="A255" s="20" t="str">
        <f t="shared" ca="1" si="15"/>
        <v>PR.230</v>
      </c>
      <c r="B255" s="279" t="s">
        <v>3006</v>
      </c>
      <c r="C255" s="151" t="s">
        <v>55</v>
      </c>
      <c r="D255" s="151" t="s">
        <v>24</v>
      </c>
      <c r="E255" s="205"/>
    </row>
    <row r="256" spans="1:5">
      <c r="A256" s="20" t="str">
        <f t="shared" ca="1" si="15"/>
        <v>PR.231</v>
      </c>
      <c r="B256" s="292" t="s">
        <v>3007</v>
      </c>
      <c r="C256" s="151" t="s">
        <v>55</v>
      </c>
      <c r="D256" s="151" t="s">
        <v>24</v>
      </c>
      <c r="E256" s="205"/>
    </row>
    <row r="257" spans="1:5" ht="25.5">
      <c r="A257" s="20" t="str">
        <f t="shared" ca="1" si="15"/>
        <v>PR.232</v>
      </c>
      <c r="B257" s="292" t="s">
        <v>3008</v>
      </c>
      <c r="C257" s="151" t="s">
        <v>55</v>
      </c>
      <c r="D257" s="151" t="s">
        <v>24</v>
      </c>
      <c r="E257" s="205"/>
    </row>
    <row r="258" spans="1:5">
      <c r="A258" s="20" t="str">
        <f t="shared" ca="1" si="15"/>
        <v>PR.233</v>
      </c>
      <c r="B258" s="279" t="s">
        <v>3009</v>
      </c>
      <c r="C258" s="151" t="s">
        <v>55</v>
      </c>
      <c r="D258" s="151" t="s">
        <v>24</v>
      </c>
      <c r="E258" s="205"/>
    </row>
    <row r="259" spans="1:5">
      <c r="A259" s="20" t="str">
        <f t="shared" ca="1" si="15"/>
        <v>PR.234</v>
      </c>
      <c r="B259" s="279" t="s">
        <v>3010</v>
      </c>
      <c r="C259" s="151" t="s">
        <v>55</v>
      </c>
      <c r="D259" s="151" t="s">
        <v>24</v>
      </c>
      <c r="E259" s="205"/>
    </row>
    <row r="260" spans="1:5">
      <c r="A260" s="20" t="str">
        <f t="shared" ca="1" si="15"/>
        <v>PR.235</v>
      </c>
      <c r="B260" s="279" t="s">
        <v>3011</v>
      </c>
      <c r="C260" s="151" t="s">
        <v>55</v>
      </c>
      <c r="D260" s="151" t="s">
        <v>24</v>
      </c>
      <c r="E260" s="205"/>
    </row>
    <row r="261" spans="1:5">
      <c r="A261" s="20" t="str">
        <f t="shared" ca="1" si="15"/>
        <v>PR.236</v>
      </c>
      <c r="B261" s="292" t="s">
        <v>3012</v>
      </c>
      <c r="C261" s="152" t="s">
        <v>55</v>
      </c>
      <c r="D261" s="152" t="s">
        <v>24</v>
      </c>
      <c r="E261" s="205"/>
    </row>
    <row r="262" spans="1:5">
      <c r="A262" s="20" t="str">
        <f t="shared" ca="1" si="15"/>
        <v>PR.237</v>
      </c>
      <c r="B262" s="292" t="s">
        <v>3013</v>
      </c>
      <c r="C262" s="152" t="s">
        <v>55</v>
      </c>
      <c r="D262" s="152" t="s">
        <v>24</v>
      </c>
      <c r="E262" s="205"/>
    </row>
    <row r="263" spans="1:5">
      <c r="A263" s="20" t="str">
        <f t="shared" ca="1" si="15"/>
        <v>PR.238</v>
      </c>
      <c r="B263" s="279" t="s">
        <v>3014</v>
      </c>
      <c r="C263" s="152" t="s">
        <v>55</v>
      </c>
      <c r="D263" s="152" t="s">
        <v>24</v>
      </c>
      <c r="E263" s="205"/>
    </row>
    <row r="264" spans="1:5">
      <c r="A264" s="20" t="str">
        <f t="shared" ca="1" si="15"/>
        <v>PR.239</v>
      </c>
      <c r="B264" s="279" t="s">
        <v>3015</v>
      </c>
      <c r="C264" s="152" t="s">
        <v>55</v>
      </c>
      <c r="D264" s="152" t="s">
        <v>24</v>
      </c>
      <c r="E264" s="205"/>
    </row>
    <row r="265" spans="1:5">
      <c r="A265" s="20" t="str">
        <f t="shared" ca="1" si="15"/>
        <v>PR.240</v>
      </c>
      <c r="B265" s="279" t="s">
        <v>3016</v>
      </c>
      <c r="C265" s="152" t="s">
        <v>55</v>
      </c>
      <c r="D265" s="152" t="s">
        <v>24</v>
      </c>
      <c r="E265" s="205"/>
    </row>
    <row r="266" spans="1:5">
      <c r="A266" s="20" t="str">
        <f t="shared" ca="1" si="15"/>
        <v>PR.241</v>
      </c>
      <c r="B266" s="279" t="s">
        <v>3017</v>
      </c>
      <c r="C266" s="152" t="s">
        <v>55</v>
      </c>
      <c r="D266" s="152" t="s">
        <v>24</v>
      </c>
      <c r="E266" s="205"/>
    </row>
    <row r="267" spans="1:5">
      <c r="A267" s="20" t="str">
        <f t="shared" ca="1" si="15"/>
        <v>PR.242</v>
      </c>
      <c r="B267" s="292" t="s">
        <v>3018</v>
      </c>
      <c r="C267" s="152" t="s">
        <v>55</v>
      </c>
      <c r="D267" s="152" t="s">
        <v>24</v>
      </c>
      <c r="E267" s="205"/>
    </row>
    <row r="268" spans="1:5">
      <c r="A268" s="20" t="str">
        <f t="shared" ca="1" si="15"/>
        <v>PR.243</v>
      </c>
      <c r="B268" s="292" t="s">
        <v>3019</v>
      </c>
      <c r="C268" s="152" t="s">
        <v>55</v>
      </c>
      <c r="D268" s="152" t="s">
        <v>24</v>
      </c>
      <c r="E268" s="205"/>
    </row>
    <row r="269" spans="1:5">
      <c r="A269" s="20" t="str">
        <f t="shared" ca="1" si="15"/>
        <v>PR.244</v>
      </c>
      <c r="B269" s="292" t="s">
        <v>3020</v>
      </c>
      <c r="C269" s="152" t="s">
        <v>55</v>
      </c>
      <c r="D269" s="152" t="s">
        <v>24</v>
      </c>
      <c r="E269" s="205"/>
    </row>
    <row r="270" spans="1:5">
      <c r="A270" s="20" t="str">
        <f t="shared" ca="1" si="15"/>
        <v>PR.245</v>
      </c>
      <c r="B270" s="292" t="s">
        <v>3021</v>
      </c>
      <c r="C270" s="152" t="s">
        <v>55</v>
      </c>
      <c r="D270" s="152" t="s">
        <v>24</v>
      </c>
      <c r="E270" s="205"/>
    </row>
    <row r="271" spans="1:5">
      <c r="A271" s="20" t="str">
        <f t="shared" ca="1" si="15"/>
        <v>PR.246</v>
      </c>
      <c r="B271" s="292" t="s">
        <v>3022</v>
      </c>
      <c r="C271" s="152" t="s">
        <v>55</v>
      </c>
      <c r="D271" s="152" t="s">
        <v>24</v>
      </c>
      <c r="E271" s="205"/>
    </row>
    <row r="272" spans="1:5">
      <c r="A272" s="20" t="str">
        <f t="shared" ca="1" si="15"/>
        <v>PR.247</v>
      </c>
      <c r="B272" s="279" t="s">
        <v>3023</v>
      </c>
      <c r="C272" s="152" t="s">
        <v>55</v>
      </c>
      <c r="D272" s="152" t="s">
        <v>24</v>
      </c>
      <c r="E272" s="205"/>
    </row>
    <row r="273" spans="1:5">
      <c r="A273" s="20" t="str">
        <f t="shared" ca="1" si="15"/>
        <v>PR.248</v>
      </c>
      <c r="B273" s="279" t="s">
        <v>3024</v>
      </c>
      <c r="C273" s="152" t="s">
        <v>55</v>
      </c>
      <c r="D273" s="152" t="s">
        <v>24</v>
      </c>
      <c r="E273" s="205"/>
    </row>
    <row r="274" spans="1:5">
      <c r="A274" s="20" t="str">
        <f t="shared" ca="1" si="15"/>
        <v>PR.249</v>
      </c>
      <c r="B274" s="279" t="s">
        <v>3025</v>
      </c>
      <c r="C274" s="152" t="s">
        <v>55</v>
      </c>
      <c r="D274" s="152" t="s">
        <v>24</v>
      </c>
      <c r="E274" s="205"/>
    </row>
    <row r="275" spans="1:5">
      <c r="A275" s="20" t="str">
        <f t="shared" ca="1" si="15"/>
        <v>PR.250</v>
      </c>
      <c r="B275" s="279" t="s">
        <v>3026</v>
      </c>
      <c r="C275" s="152" t="s">
        <v>55</v>
      </c>
      <c r="D275" s="152" t="s">
        <v>24</v>
      </c>
      <c r="E275" s="205"/>
    </row>
    <row r="276" spans="1:5">
      <c r="A276" s="20" t="str">
        <f t="shared" ca="1" si="15"/>
        <v>PR.251</v>
      </c>
      <c r="B276" s="279" t="s">
        <v>3027</v>
      </c>
      <c r="C276" s="152" t="s">
        <v>55</v>
      </c>
      <c r="D276" s="152" t="s">
        <v>24</v>
      </c>
      <c r="E276" s="205"/>
    </row>
    <row r="277" spans="1:5">
      <c r="A277" s="20" t="str">
        <f t="shared" ca="1" si="15"/>
        <v>PR.252</v>
      </c>
      <c r="B277" s="279" t="s">
        <v>3028</v>
      </c>
      <c r="C277" s="152" t="s">
        <v>55</v>
      </c>
      <c r="D277" s="152" t="s">
        <v>24</v>
      </c>
      <c r="E277" s="205"/>
    </row>
    <row r="278" spans="1:5">
      <c r="A278" s="20" t="str">
        <f t="shared" ca="1" si="15"/>
        <v>PR.253</v>
      </c>
      <c r="B278" s="279" t="s">
        <v>3029</v>
      </c>
      <c r="C278" s="152" t="s">
        <v>55</v>
      </c>
      <c r="D278" s="152" t="s">
        <v>24</v>
      </c>
      <c r="E278" s="205"/>
    </row>
    <row r="279" spans="1:5">
      <c r="A279" s="20" t="str">
        <f t="shared" ca="1" si="15"/>
        <v>PR.254</v>
      </c>
      <c r="B279" s="279" t="s">
        <v>3030</v>
      </c>
      <c r="C279" s="152" t="s">
        <v>55</v>
      </c>
      <c r="D279" s="152" t="s">
        <v>24</v>
      </c>
      <c r="E279" s="205"/>
    </row>
    <row r="280" spans="1:5">
      <c r="A280" s="20" t="str">
        <f t="shared" ca="1" si="15"/>
        <v>PR.255</v>
      </c>
      <c r="B280" s="279" t="s">
        <v>3031</v>
      </c>
      <c r="C280" s="151" t="s">
        <v>824</v>
      </c>
      <c r="D280" s="151" t="s">
        <v>24</v>
      </c>
      <c r="E280" s="205"/>
    </row>
    <row r="281" spans="1:5">
      <c r="A281" s="20" t="str">
        <f t="shared" ca="1" si="15"/>
        <v>PR.256</v>
      </c>
      <c r="B281" s="279" t="s">
        <v>3032</v>
      </c>
      <c r="C281" s="151" t="s">
        <v>55</v>
      </c>
      <c r="D281" s="151" t="s">
        <v>24</v>
      </c>
      <c r="E281" s="205"/>
    </row>
    <row r="282" spans="1:5">
      <c r="A282" s="20" t="str">
        <f t="shared" ca="1" si="15"/>
        <v>PR.257</v>
      </c>
      <c r="B282" s="292" t="s">
        <v>3033</v>
      </c>
      <c r="C282" s="151" t="s">
        <v>55</v>
      </c>
      <c r="D282" s="151" t="s">
        <v>24</v>
      </c>
      <c r="E282" s="205"/>
    </row>
    <row r="283" spans="1:5">
      <c r="A283" s="20" t="str">
        <f t="shared" ca="1" si="15"/>
        <v>PR.258</v>
      </c>
      <c r="B283" s="292" t="s">
        <v>3034</v>
      </c>
      <c r="C283" s="151" t="s">
        <v>55</v>
      </c>
      <c r="D283" s="151" t="s">
        <v>24</v>
      </c>
      <c r="E283" s="205"/>
    </row>
    <row r="284" spans="1:5">
      <c r="A284" s="20" t="str">
        <f t="shared" ca="1" si="15"/>
        <v>PR.259</v>
      </c>
      <c r="B284" s="292" t="s">
        <v>3035</v>
      </c>
      <c r="C284" s="151" t="s">
        <v>55</v>
      </c>
      <c r="D284" s="151" t="s">
        <v>24</v>
      </c>
      <c r="E284" s="205"/>
    </row>
    <row r="285" spans="1:5">
      <c r="A285" s="20" t="str">
        <f t="shared" ca="1" si="15"/>
        <v>PR.260</v>
      </c>
      <c r="B285" s="292" t="s">
        <v>3036</v>
      </c>
      <c r="C285" s="151" t="s">
        <v>55</v>
      </c>
      <c r="D285" s="151" t="s">
        <v>24</v>
      </c>
      <c r="E285" s="205"/>
    </row>
    <row r="286" spans="1:5">
      <c r="A286" s="20" t="str">
        <f t="shared" ca="1" si="15"/>
        <v>PR.261</v>
      </c>
      <c r="B286" s="292" t="s">
        <v>3037</v>
      </c>
      <c r="C286" s="151" t="s">
        <v>55</v>
      </c>
      <c r="D286" s="151" t="s">
        <v>24</v>
      </c>
      <c r="E286" s="205"/>
    </row>
    <row r="287" spans="1:5">
      <c r="A287" s="20" t="str">
        <f t="shared" ca="1" si="15"/>
        <v>PR.262</v>
      </c>
      <c r="B287" s="292" t="s">
        <v>3038</v>
      </c>
      <c r="C287" s="151" t="s">
        <v>55</v>
      </c>
      <c r="D287" s="151" t="s">
        <v>24</v>
      </c>
      <c r="E287" s="205"/>
    </row>
    <row r="288" spans="1:5" ht="25.5">
      <c r="A288" s="20" t="str">
        <f t="shared" ca="1" si="15"/>
        <v>PR.263</v>
      </c>
      <c r="B288" s="24" t="s">
        <v>3039</v>
      </c>
      <c r="C288" s="151" t="s">
        <v>55</v>
      </c>
      <c r="D288" s="151" t="s">
        <v>24</v>
      </c>
      <c r="E288" s="167"/>
    </row>
    <row r="289" spans="1:5" ht="16.5" customHeight="1">
      <c r="A289" s="20" t="str">
        <f t="shared" ca="1" si="15"/>
        <v>PR.264</v>
      </c>
      <c r="B289" s="24" t="s">
        <v>3040</v>
      </c>
      <c r="C289" s="151" t="s">
        <v>55</v>
      </c>
      <c r="D289" s="151" t="s">
        <v>24</v>
      </c>
      <c r="E289" s="382"/>
    </row>
    <row r="290" spans="1:5" ht="25.5">
      <c r="A290" s="20" t="str">
        <f t="shared" ca="1" si="15"/>
        <v>PR.265</v>
      </c>
      <c r="B290" s="24" t="s">
        <v>3041</v>
      </c>
      <c r="C290" s="151" t="s">
        <v>55</v>
      </c>
      <c r="D290" s="151" t="s">
        <v>24</v>
      </c>
      <c r="E290" s="242"/>
    </row>
    <row r="291" spans="1:5" ht="25.5">
      <c r="A291" s="20" t="str">
        <f t="shared" ca="1" si="15"/>
        <v>PR.266</v>
      </c>
      <c r="B291" s="24" t="s">
        <v>3042</v>
      </c>
      <c r="C291" s="151" t="s">
        <v>55</v>
      </c>
      <c r="D291" s="151" t="s">
        <v>24</v>
      </c>
      <c r="E291" s="242"/>
    </row>
    <row r="292" spans="1:5" ht="25.5">
      <c r="A292" s="20" t="str">
        <f t="shared" ca="1" si="15"/>
        <v>PR.267</v>
      </c>
      <c r="B292" s="24" t="s">
        <v>3043</v>
      </c>
      <c r="C292" s="151" t="s">
        <v>55</v>
      </c>
      <c r="D292" s="151" t="s">
        <v>24</v>
      </c>
      <c r="E292" s="242"/>
    </row>
    <row r="293" spans="1:5">
      <c r="B293" s="141"/>
    </row>
    <row r="294" spans="1:5">
      <c r="B294" s="141"/>
    </row>
    <row r="295" spans="1:5">
      <c r="B295" s="141"/>
    </row>
  </sheetData>
  <sheetProtection formatCells="0" formatColumns="0" formatRows="0" selectLockedCells="1" sort="0"/>
  <mergeCells count="17">
    <mergeCell ref="A249:B249"/>
    <mergeCell ref="A7:E7"/>
    <mergeCell ref="A29:B29"/>
    <mergeCell ref="A45:B45"/>
    <mergeCell ref="A58:B58"/>
    <mergeCell ref="A70:B70"/>
    <mergeCell ref="A92:B92"/>
    <mergeCell ref="A105:B105"/>
    <mergeCell ref="A131:B131"/>
    <mergeCell ref="A151:B151"/>
    <mergeCell ref="A174:B174"/>
    <mergeCell ref="A244:B244"/>
    <mergeCell ref="C2:E2"/>
    <mergeCell ref="C3:E3"/>
    <mergeCell ref="C4:E4"/>
    <mergeCell ref="C5:E5"/>
    <mergeCell ref="C6:E6"/>
  </mergeCells>
  <phoneticPr fontId="36" type="noConversion"/>
  <conditionalFormatting sqref="A24">
    <cfRule type="duplicateValues" dxfId="11" priority="29"/>
  </conditionalFormatting>
  <conditionalFormatting sqref="A40">
    <cfRule type="duplicateValues" dxfId="10" priority="28"/>
  </conditionalFormatting>
  <conditionalFormatting sqref="A55">
    <cfRule type="duplicateValues" dxfId="9" priority="27"/>
  </conditionalFormatting>
  <conditionalFormatting sqref="A56">
    <cfRule type="duplicateValues" dxfId="8" priority="16"/>
  </conditionalFormatting>
  <conditionalFormatting sqref="A117">
    <cfRule type="duplicateValues" dxfId="7" priority="26"/>
  </conditionalFormatting>
  <conditionalFormatting sqref="A166">
    <cfRule type="duplicateValues" dxfId="6" priority="25"/>
  </conditionalFormatting>
  <conditionalFormatting sqref="A215">
    <cfRule type="duplicateValues" dxfId="5" priority="24"/>
  </conditionalFormatting>
  <conditionalFormatting sqref="A216:A1048576 A167:A214 A41:A54 A25:A39 A57:A116 A7:A23 A118:A165">
    <cfRule type="duplicateValues" dxfId="4" priority="31"/>
  </conditionalFormatting>
  <conditionalFormatting sqref="B3">
    <cfRule type="duplicateValues" dxfId="3" priority="1"/>
  </conditionalFormatting>
  <conditionalFormatting sqref="B4:B6">
    <cfRule type="duplicateValues" dxfId="2" priority="3"/>
  </conditionalFormatting>
  <printOptions horizontalCentered="1"/>
  <pageMargins left="0.5" right="0.5" top="0.9" bottom="0.75" header="0.3" footer="0.3"/>
  <pageSetup scale="8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33" max="1638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E148"/>
  <sheetViews>
    <sheetView topLeftCell="B25" zoomScaleNormal="100" zoomScaleSheetLayoutView="100" workbookViewId="0">
      <selection activeCell="E35" sqref="E35"/>
    </sheetView>
  </sheetViews>
  <sheetFormatPr defaultRowHeight="13.5"/>
  <cols>
    <col min="1" max="1" width="9.5" customWidth="1"/>
    <col min="2" max="2" width="60.5" customWidth="1"/>
    <col min="3" max="4" width="11.5" customWidth="1"/>
    <col min="5" max="5" width="40.5" customWidth="1"/>
  </cols>
  <sheetData>
    <row r="1" spans="1:5">
      <c r="A1" s="308" t="s">
        <v>21</v>
      </c>
      <c r="B1" s="308" t="s">
        <v>22</v>
      </c>
      <c r="C1" s="309" t="s">
        <v>23</v>
      </c>
      <c r="D1" s="309"/>
      <c r="E1" s="309"/>
    </row>
    <row r="2" spans="1:5" ht="51.4">
      <c r="A2" s="310" t="s">
        <v>24</v>
      </c>
      <c r="B2" s="311" t="s">
        <v>39</v>
      </c>
      <c r="C2" s="422" t="s">
        <v>40</v>
      </c>
      <c r="D2" s="422"/>
      <c r="E2" s="422"/>
    </row>
    <row r="3" spans="1:5" ht="39">
      <c r="A3" s="310" t="s">
        <v>27</v>
      </c>
      <c r="B3" s="338" t="s">
        <v>253</v>
      </c>
      <c r="C3" s="422" t="s">
        <v>42</v>
      </c>
      <c r="D3" s="422"/>
      <c r="E3" s="422"/>
    </row>
    <row r="4" spans="1:5" ht="57" customHeight="1">
      <c r="A4" s="310" t="s">
        <v>30</v>
      </c>
      <c r="B4" s="307" t="s">
        <v>43</v>
      </c>
      <c r="C4" s="422" t="s">
        <v>44</v>
      </c>
      <c r="D4" s="422"/>
      <c r="E4" s="422"/>
    </row>
    <row r="5" spans="1:5" ht="80.099999999999994" customHeight="1">
      <c r="A5" s="310" t="s">
        <v>33</v>
      </c>
      <c r="B5" s="307" t="s">
        <v>45</v>
      </c>
      <c r="C5" s="422" t="s">
        <v>46</v>
      </c>
      <c r="D5" s="422"/>
      <c r="E5" s="422"/>
    </row>
    <row r="6" spans="1:5">
      <c r="A6" s="310" t="s">
        <v>36</v>
      </c>
      <c r="B6" s="307" t="s">
        <v>37</v>
      </c>
      <c r="C6" s="422" t="s">
        <v>38</v>
      </c>
      <c r="D6" s="422"/>
      <c r="E6" s="422"/>
    </row>
    <row r="7" spans="1:5" ht="15">
      <c r="A7" s="436" t="s">
        <v>3044</v>
      </c>
      <c r="B7" s="436"/>
      <c r="C7" s="436"/>
      <c r="D7" s="436"/>
      <c r="E7" s="436"/>
    </row>
    <row r="8" spans="1:5" ht="27.75">
      <c r="A8" s="89" t="s">
        <v>47</v>
      </c>
      <c r="B8" s="72" t="s">
        <v>255</v>
      </c>
      <c r="C8" s="72" t="s">
        <v>49</v>
      </c>
      <c r="D8" s="72" t="s">
        <v>631</v>
      </c>
      <c r="E8" s="72" t="s">
        <v>51</v>
      </c>
    </row>
    <row r="9" spans="1:5" ht="13.9">
      <c r="A9" s="106" t="s">
        <v>256</v>
      </c>
      <c r="B9" s="107"/>
      <c r="C9" s="107"/>
      <c r="D9" s="107"/>
      <c r="E9" s="108"/>
    </row>
    <row r="10" spans="1:5" ht="38.25">
      <c r="A10" s="42" t="s">
        <v>3045</v>
      </c>
      <c r="B10" s="24" t="s">
        <v>3046</v>
      </c>
      <c r="C10" s="151" t="s">
        <v>55</v>
      </c>
      <c r="D10" s="151" t="s">
        <v>24</v>
      </c>
      <c r="E10" s="158"/>
    </row>
    <row r="11" spans="1:5" ht="25.5">
      <c r="A11" s="42" t="s">
        <v>3047</v>
      </c>
      <c r="B11" s="79" t="s">
        <v>3048</v>
      </c>
      <c r="C11" s="151" t="s">
        <v>55</v>
      </c>
      <c r="D11" s="151" t="s">
        <v>24</v>
      </c>
      <c r="E11" s="158"/>
    </row>
    <row r="12" spans="1:5" ht="25.5">
      <c r="A12" s="42" t="s">
        <v>3049</v>
      </c>
      <c r="B12" s="27" t="s">
        <v>3050</v>
      </c>
      <c r="C12" s="151" t="s">
        <v>55</v>
      </c>
      <c r="D12" s="151" t="s">
        <v>24</v>
      </c>
      <c r="E12" s="158"/>
    </row>
    <row r="13" spans="1:5" ht="25.5">
      <c r="A13" s="42" t="s">
        <v>3051</v>
      </c>
      <c r="B13" s="27" t="s">
        <v>3052</v>
      </c>
      <c r="C13" s="151" t="s">
        <v>55</v>
      </c>
      <c r="D13" s="151" t="s">
        <v>24</v>
      </c>
      <c r="E13" s="158"/>
    </row>
    <row r="14" spans="1:5" ht="42.6" customHeight="1">
      <c r="A14" s="42" t="s">
        <v>3053</v>
      </c>
      <c r="B14" s="27" t="s">
        <v>3054</v>
      </c>
      <c r="C14" s="151" t="s">
        <v>55</v>
      </c>
      <c r="D14" s="151" t="s">
        <v>24</v>
      </c>
      <c r="E14" s="158"/>
    </row>
    <row r="15" spans="1:5" ht="25.5">
      <c r="A15" s="42" t="s">
        <v>3055</v>
      </c>
      <c r="B15" s="27" t="s">
        <v>3056</v>
      </c>
      <c r="C15" s="151" t="s">
        <v>55</v>
      </c>
      <c r="D15" s="151" t="s">
        <v>24</v>
      </c>
      <c r="E15" s="158"/>
    </row>
    <row r="16" spans="1:5">
      <c r="A16" s="42" t="s">
        <v>3057</v>
      </c>
      <c r="B16" s="79" t="s">
        <v>3058</v>
      </c>
      <c r="C16" s="151" t="s">
        <v>55</v>
      </c>
      <c r="D16" s="151" t="s">
        <v>24</v>
      </c>
      <c r="E16" s="158"/>
    </row>
    <row r="17" spans="1:5" ht="25.5">
      <c r="A17" s="42" t="s">
        <v>3059</v>
      </c>
      <c r="B17" s="79" t="s">
        <v>3060</v>
      </c>
      <c r="C17" s="151" t="s">
        <v>55</v>
      </c>
      <c r="D17" s="151" t="s">
        <v>24</v>
      </c>
      <c r="E17" s="158"/>
    </row>
    <row r="18" spans="1:5" ht="25.5">
      <c r="A18" s="42" t="s">
        <v>3061</v>
      </c>
      <c r="B18" s="24" t="s">
        <v>3062</v>
      </c>
      <c r="C18" s="151" t="s">
        <v>55</v>
      </c>
      <c r="D18" s="151" t="s">
        <v>24</v>
      </c>
      <c r="E18" s="158"/>
    </row>
    <row r="19" spans="1:5" ht="38.25">
      <c r="A19" s="42" t="s">
        <v>3063</v>
      </c>
      <c r="B19" s="79" t="s">
        <v>3064</v>
      </c>
      <c r="C19" s="151" t="s">
        <v>55</v>
      </c>
      <c r="D19" s="151" t="s">
        <v>24</v>
      </c>
      <c r="E19" s="158"/>
    </row>
    <row r="20" spans="1:5" ht="15.95" customHeight="1">
      <c r="A20" s="42" t="s">
        <v>3065</v>
      </c>
      <c r="B20" s="79" t="s">
        <v>3066</v>
      </c>
      <c r="C20" s="151" t="s">
        <v>55</v>
      </c>
      <c r="D20" s="151" t="s">
        <v>24</v>
      </c>
      <c r="E20" s="158"/>
    </row>
    <row r="21" spans="1:5">
      <c r="A21" s="42" t="s">
        <v>3067</v>
      </c>
      <c r="B21" s="79" t="s">
        <v>3068</v>
      </c>
      <c r="C21" s="151" t="s">
        <v>55</v>
      </c>
      <c r="D21" s="151" t="s">
        <v>24</v>
      </c>
      <c r="E21" s="158"/>
    </row>
    <row r="22" spans="1:5" ht="14.1" customHeight="1">
      <c r="A22" s="42" t="s">
        <v>3069</v>
      </c>
      <c r="B22" s="79" t="s">
        <v>3070</v>
      </c>
      <c r="C22" s="151" t="s">
        <v>55</v>
      </c>
      <c r="D22" s="151" t="s">
        <v>24</v>
      </c>
      <c r="E22" s="158"/>
    </row>
    <row r="23" spans="1:5" ht="25.5">
      <c r="A23" s="42" t="s">
        <v>3071</v>
      </c>
      <c r="B23" s="79" t="s">
        <v>3072</v>
      </c>
      <c r="C23" s="151" t="s">
        <v>55</v>
      </c>
      <c r="D23" s="151" t="s">
        <v>24</v>
      </c>
      <c r="E23" s="158"/>
    </row>
    <row r="24" spans="1:5">
      <c r="A24" s="42" t="s">
        <v>3073</v>
      </c>
      <c r="B24" s="79" t="s">
        <v>3074</v>
      </c>
      <c r="C24" s="151" t="s">
        <v>824</v>
      </c>
      <c r="D24" s="151" t="s">
        <v>24</v>
      </c>
      <c r="E24" s="158"/>
    </row>
    <row r="25" spans="1:5">
      <c r="A25" s="42" t="s">
        <v>3075</v>
      </c>
      <c r="B25" s="79" t="s">
        <v>3076</v>
      </c>
      <c r="C25" s="151" t="s">
        <v>55</v>
      </c>
      <c r="D25" s="151" t="s">
        <v>24</v>
      </c>
      <c r="E25" s="158"/>
    </row>
    <row r="26" spans="1:5" ht="38.25">
      <c r="A26" s="42" t="s">
        <v>3077</v>
      </c>
      <c r="B26" s="79" t="s">
        <v>3078</v>
      </c>
      <c r="C26" s="151" t="s">
        <v>55</v>
      </c>
      <c r="D26" s="151" t="s">
        <v>24</v>
      </c>
      <c r="E26" s="158"/>
    </row>
    <row r="27" spans="1:5" ht="25.5">
      <c r="A27" s="42" t="s">
        <v>3079</v>
      </c>
      <c r="B27" s="27" t="s">
        <v>3080</v>
      </c>
      <c r="C27" s="151" t="s">
        <v>55</v>
      </c>
      <c r="D27" s="151" t="s">
        <v>24</v>
      </c>
      <c r="E27" s="158"/>
    </row>
    <row r="28" spans="1:5" ht="25.5">
      <c r="A28" s="42" t="s">
        <v>3081</v>
      </c>
      <c r="B28" s="27" t="s">
        <v>3082</v>
      </c>
      <c r="C28" s="151" t="s">
        <v>55</v>
      </c>
      <c r="D28" s="151" t="s">
        <v>24</v>
      </c>
      <c r="E28" s="158"/>
    </row>
    <row r="29" spans="1:5">
      <c r="A29" s="42" t="s">
        <v>3083</v>
      </c>
      <c r="B29" s="27" t="s">
        <v>3084</v>
      </c>
      <c r="C29" s="151" t="s">
        <v>55</v>
      </c>
      <c r="D29" s="151" t="s">
        <v>24</v>
      </c>
      <c r="E29" s="158"/>
    </row>
    <row r="30" spans="1:5">
      <c r="A30" s="42" t="s">
        <v>3085</v>
      </c>
      <c r="B30" s="27" t="s">
        <v>3086</v>
      </c>
      <c r="C30" s="151" t="s">
        <v>55</v>
      </c>
      <c r="D30" s="151" t="s">
        <v>24</v>
      </c>
      <c r="E30" s="158"/>
    </row>
    <row r="31" spans="1:5" ht="17.100000000000001" customHeight="1">
      <c r="A31" s="42" t="s">
        <v>3087</v>
      </c>
      <c r="B31" s="214" t="s">
        <v>3088</v>
      </c>
      <c r="C31" s="151" t="s">
        <v>55</v>
      </c>
      <c r="D31" s="151" t="s">
        <v>24</v>
      </c>
      <c r="E31" s="158"/>
    </row>
    <row r="32" spans="1:5">
      <c r="A32" s="42" t="s">
        <v>3089</v>
      </c>
      <c r="B32" s="24" t="s">
        <v>3090</v>
      </c>
      <c r="C32" s="151" t="s">
        <v>55</v>
      </c>
      <c r="D32" s="151" t="s">
        <v>24</v>
      </c>
      <c r="E32" s="158"/>
    </row>
    <row r="33" spans="1:5" ht="25.5">
      <c r="A33" s="42" t="s">
        <v>3091</v>
      </c>
      <c r="B33" s="24" t="s">
        <v>3092</v>
      </c>
      <c r="C33" s="151" t="s">
        <v>55</v>
      </c>
      <c r="D33" s="151" t="s">
        <v>30</v>
      </c>
      <c r="E33" s="158" t="s">
        <v>3093</v>
      </c>
    </row>
    <row r="34" spans="1:5" ht="25.5">
      <c r="A34" s="42" t="s">
        <v>3094</v>
      </c>
      <c r="B34" s="24" t="s">
        <v>3095</v>
      </c>
      <c r="C34" s="151" t="s">
        <v>55</v>
      </c>
      <c r="D34" s="151" t="s">
        <v>24</v>
      </c>
      <c r="E34" s="158"/>
    </row>
    <row r="35" spans="1:5" ht="26.25" customHeight="1">
      <c r="A35" s="42" t="s">
        <v>3096</v>
      </c>
      <c r="B35" s="24" t="s">
        <v>3097</v>
      </c>
      <c r="C35" s="151" t="s">
        <v>824</v>
      </c>
      <c r="D35" s="151" t="s">
        <v>30</v>
      </c>
      <c r="E35" s="158" t="s">
        <v>2841</v>
      </c>
    </row>
    <row r="36" spans="1:5" ht="25.5">
      <c r="A36" s="42" t="s">
        <v>3098</v>
      </c>
      <c r="B36" s="246" t="s">
        <v>3099</v>
      </c>
      <c r="C36" s="151" t="s">
        <v>55</v>
      </c>
      <c r="D36" s="151" t="s">
        <v>24</v>
      </c>
      <c r="E36" s="158"/>
    </row>
    <row r="37" spans="1:5" ht="25.5">
      <c r="A37" s="42" t="s">
        <v>3100</v>
      </c>
      <c r="B37" s="246" t="s">
        <v>3101</v>
      </c>
      <c r="C37" s="151" t="s">
        <v>55</v>
      </c>
      <c r="D37" s="151" t="s">
        <v>24</v>
      </c>
      <c r="E37" s="158"/>
    </row>
    <row r="38" spans="1:5" ht="25.5">
      <c r="A38" s="42" t="s">
        <v>3102</v>
      </c>
      <c r="B38" s="246" t="s">
        <v>3103</v>
      </c>
      <c r="C38" s="151" t="s">
        <v>55</v>
      </c>
      <c r="D38" s="151" t="s">
        <v>24</v>
      </c>
      <c r="E38" s="158"/>
    </row>
    <row r="39" spans="1:5" ht="13.9">
      <c r="A39" s="106" t="s">
        <v>3104</v>
      </c>
      <c r="B39" s="107"/>
      <c r="C39" s="107"/>
      <c r="D39" s="107"/>
      <c r="E39" s="108"/>
    </row>
    <row r="40" spans="1:5">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3105</v>
      </c>
      <c r="C40" s="151" t="s">
        <v>55</v>
      </c>
      <c r="D40" t="s">
        <v>24</v>
      </c>
      <c r="E40" s="158"/>
    </row>
    <row r="41" spans="1:5" ht="28.5" customHeight="1">
      <c r="A41" s="472" t="s">
        <v>3106</v>
      </c>
      <c r="B41" s="472"/>
      <c r="C41" s="151"/>
      <c r="D41" s="151"/>
      <c r="E41" s="158"/>
    </row>
    <row r="42" spans="1:5">
      <c r="A42" s="20" t="str">
        <f t="shared" ca="1" si="0"/>
        <v>COM.33</v>
      </c>
      <c r="B42" s="293" t="s">
        <v>3107</v>
      </c>
      <c r="C42" s="151" t="s">
        <v>55</v>
      </c>
      <c r="D42" s="151" t="s">
        <v>24</v>
      </c>
      <c r="E42" s="158"/>
    </row>
    <row r="43" spans="1:5">
      <c r="A43" s="20" t="str">
        <f t="shared" ca="1" si="0"/>
        <v>COM.34</v>
      </c>
      <c r="B43" s="293" t="s">
        <v>3108</v>
      </c>
      <c r="C43" s="151" t="s">
        <v>55</v>
      </c>
      <c r="D43" s="151" t="s">
        <v>24</v>
      </c>
      <c r="E43" s="158"/>
    </row>
    <row r="44" spans="1:5">
      <c r="A44" s="20" t="str">
        <f t="shared" ca="1" si="0"/>
        <v>COM.35</v>
      </c>
      <c r="B44" s="293" t="s">
        <v>1674</v>
      </c>
      <c r="C44" s="151" t="s">
        <v>55</v>
      </c>
      <c r="D44" s="151" t="s">
        <v>24</v>
      </c>
      <c r="E44" s="158"/>
    </row>
    <row r="45" spans="1:5" ht="25.5">
      <c r="A45" s="20" t="str">
        <f t="shared" ca="1" si="0"/>
        <v>COM.36</v>
      </c>
      <c r="B45" s="24" t="s">
        <v>3109</v>
      </c>
      <c r="C45" s="151" t="s">
        <v>55</v>
      </c>
      <c r="D45" s="151" t="s">
        <v>24</v>
      </c>
      <c r="E45" s="158"/>
    </row>
    <row r="46" spans="1:5" ht="25.5">
      <c r="A46" s="20" t="str">
        <f t="shared" ca="1" si="0"/>
        <v>COM.37</v>
      </c>
      <c r="B46" s="24" t="s">
        <v>3110</v>
      </c>
      <c r="C46" s="151" t="s">
        <v>55</v>
      </c>
      <c r="D46" s="151" t="s">
        <v>24</v>
      </c>
      <c r="E46" s="158"/>
    </row>
    <row r="47" spans="1:5" ht="38.25">
      <c r="A47" s="20" t="str">
        <f t="shared" ca="1" si="0"/>
        <v>COM.38</v>
      </c>
      <c r="B47" s="24" t="s">
        <v>3111</v>
      </c>
      <c r="C47" s="151" t="s">
        <v>55</v>
      </c>
      <c r="D47" s="151" t="s">
        <v>24</v>
      </c>
      <c r="E47" s="158"/>
    </row>
    <row r="48" spans="1:5">
      <c r="A48" s="20" t="str">
        <f t="shared" ca="1" si="0"/>
        <v>COM.39</v>
      </c>
      <c r="B48" s="24" t="s">
        <v>3112</v>
      </c>
      <c r="C48" s="151" t="s">
        <v>55</v>
      </c>
      <c r="D48" s="151" t="s">
        <v>24</v>
      </c>
      <c r="E48" s="158"/>
    </row>
    <row r="49" spans="1:5" ht="25.5">
      <c r="A49" s="20" t="str">
        <f t="shared" ca="1" si="0"/>
        <v>COM.40</v>
      </c>
      <c r="B49" s="96" t="s">
        <v>3113</v>
      </c>
      <c r="C49" s="151" t="s">
        <v>55</v>
      </c>
      <c r="D49" s="151" t="s">
        <v>24</v>
      </c>
      <c r="E49" s="158"/>
    </row>
    <row r="50" spans="1:5" ht="25.5">
      <c r="A50" s="20" t="str">
        <f t="shared" ca="1" si="0"/>
        <v>COM.41</v>
      </c>
      <c r="B50" s="79" t="s">
        <v>3114</v>
      </c>
      <c r="C50" s="151" t="s">
        <v>824</v>
      </c>
      <c r="D50" s="151" t="s">
        <v>24</v>
      </c>
      <c r="E50" s="158"/>
    </row>
    <row r="51" spans="1:5" ht="25.5">
      <c r="A51" s="20" t="str">
        <f t="shared" ca="1" si="0"/>
        <v>COM.42</v>
      </c>
      <c r="B51" s="24" t="s">
        <v>3115</v>
      </c>
      <c r="C51" s="151" t="s">
        <v>55</v>
      </c>
      <c r="D51" s="151" t="s">
        <v>24</v>
      </c>
      <c r="E51" s="158"/>
    </row>
    <row r="52" spans="1:5" ht="25.5">
      <c r="A52" s="20" t="str">
        <f t="shared" ca="1" si="0"/>
        <v>COM.43</v>
      </c>
      <c r="B52" s="79" t="s">
        <v>3116</v>
      </c>
      <c r="C52" s="151" t="s">
        <v>55</v>
      </c>
      <c r="D52" s="151" t="s">
        <v>24</v>
      </c>
      <c r="E52" s="158"/>
    </row>
    <row r="53" spans="1:5" ht="25.5">
      <c r="A53" s="20" t="str">
        <f t="shared" ca="1" si="0"/>
        <v>COM.44</v>
      </c>
      <c r="B53" s="24" t="s">
        <v>3117</v>
      </c>
      <c r="C53" s="151" t="s">
        <v>55</v>
      </c>
      <c r="D53" s="151" t="s">
        <v>24</v>
      </c>
      <c r="E53" s="158"/>
    </row>
    <row r="54" spans="1:5" ht="25.5">
      <c r="A54" s="20" t="str">
        <f t="shared" ca="1" si="0"/>
        <v>COM.45</v>
      </c>
      <c r="B54" s="24" t="s">
        <v>3118</v>
      </c>
      <c r="C54" s="151" t="s">
        <v>55</v>
      </c>
      <c r="D54" s="151" t="s">
        <v>24</v>
      </c>
      <c r="E54" s="158"/>
    </row>
    <row r="55" spans="1:5" ht="25.5">
      <c r="A55" s="20" t="str">
        <f t="shared" ca="1" si="0"/>
        <v>COM.46</v>
      </c>
      <c r="B55" s="27" t="s">
        <v>3119</v>
      </c>
      <c r="C55" s="151" t="s">
        <v>55</v>
      </c>
      <c r="D55" s="151" t="s">
        <v>24</v>
      </c>
      <c r="E55" s="158"/>
    </row>
    <row r="56" spans="1:5" ht="25.5">
      <c r="A56" s="20" t="str">
        <f t="shared" ca="1" si="0"/>
        <v>COM.47</v>
      </c>
      <c r="B56" s="24" t="s">
        <v>3120</v>
      </c>
      <c r="C56" s="151" t="s">
        <v>824</v>
      </c>
      <c r="D56" s="151" t="s">
        <v>24</v>
      </c>
      <c r="E56" s="158"/>
    </row>
    <row r="57" spans="1:5">
      <c r="A57" s="20" t="str">
        <f t="shared" ca="1" si="0"/>
        <v>COM.48</v>
      </c>
      <c r="B57" s="79" t="s">
        <v>3121</v>
      </c>
      <c r="C57" s="151" t="s">
        <v>55</v>
      </c>
      <c r="D57" s="151" t="s">
        <v>24</v>
      </c>
      <c r="E57" s="158"/>
    </row>
    <row r="58" spans="1:5" ht="25.5">
      <c r="A58" s="20" t="str">
        <f t="shared" ca="1" si="0"/>
        <v>COM.49</v>
      </c>
      <c r="B58" s="79" t="s">
        <v>3122</v>
      </c>
      <c r="C58" s="151" t="s">
        <v>55</v>
      </c>
      <c r="D58" s="151" t="s">
        <v>24</v>
      </c>
      <c r="E58" s="158"/>
    </row>
    <row r="59" spans="1:5" ht="27.6" customHeight="1">
      <c r="A59" s="20" t="str">
        <f t="shared" ca="1" si="0"/>
        <v>COM.50</v>
      </c>
      <c r="B59" s="79" t="s">
        <v>3123</v>
      </c>
      <c r="C59" s="151" t="s">
        <v>55</v>
      </c>
      <c r="D59" s="151" t="s">
        <v>24</v>
      </c>
      <c r="E59" s="158"/>
    </row>
    <row r="60" spans="1:5" ht="13.9">
      <c r="A60" s="106" t="s">
        <v>3124</v>
      </c>
      <c r="B60" s="107"/>
      <c r="C60" s="107"/>
      <c r="D60" s="107"/>
      <c r="E60" s="108"/>
    </row>
    <row r="61" spans="1:5">
      <c r="A61" s="20" t="str">
        <f t="shared" ca="1" si="0"/>
        <v>COM.51</v>
      </c>
      <c r="B61" s="44" t="s">
        <v>3125</v>
      </c>
      <c r="C61" s="151" t="s">
        <v>55</v>
      </c>
      <c r="D61" s="151" t="s">
        <v>24</v>
      </c>
      <c r="E61" s="158"/>
    </row>
    <row r="62" spans="1:5" ht="25.5">
      <c r="A62" s="20" t="str">
        <f t="shared" ca="1" si="0"/>
        <v>COM.52</v>
      </c>
      <c r="B62" s="44" t="s">
        <v>3126</v>
      </c>
      <c r="C62" s="151" t="s">
        <v>55</v>
      </c>
      <c r="D62" s="151" t="s">
        <v>24</v>
      </c>
      <c r="E62" s="158"/>
    </row>
    <row r="63" spans="1:5" ht="25.5">
      <c r="A63" s="20" t="str">
        <f t="shared" ca="1" si="0"/>
        <v>COM.53</v>
      </c>
      <c r="B63" s="44" t="s">
        <v>3127</v>
      </c>
      <c r="C63" s="151" t="s">
        <v>55</v>
      </c>
      <c r="D63" s="151" t="s">
        <v>24</v>
      </c>
      <c r="E63" s="158"/>
    </row>
    <row r="64" spans="1:5" ht="25.5">
      <c r="A64" s="20" t="str">
        <f t="shared" ca="1" si="0"/>
        <v>COM.54</v>
      </c>
      <c r="B64" s="44" t="s">
        <v>3128</v>
      </c>
      <c r="C64" s="151" t="s">
        <v>55</v>
      </c>
      <c r="D64" s="151" t="s">
        <v>24</v>
      </c>
      <c r="E64" s="158"/>
    </row>
    <row r="65" spans="1:5" ht="27" customHeight="1">
      <c r="A65" s="472" t="s">
        <v>3129</v>
      </c>
      <c r="B65" s="472"/>
      <c r="C65" s="151"/>
      <c r="D65" s="151"/>
      <c r="E65" s="158"/>
    </row>
    <row r="66" spans="1:5">
      <c r="A66" s="20" t="str">
        <f t="shared" ca="1" si="0"/>
        <v>COM.55</v>
      </c>
      <c r="B66" s="292" t="s">
        <v>2597</v>
      </c>
      <c r="C66" s="151" t="s">
        <v>55</v>
      </c>
      <c r="D66" s="151" t="s">
        <v>24</v>
      </c>
      <c r="E66" s="158"/>
    </row>
    <row r="67" spans="1:5">
      <c r="A67" s="20" t="str">
        <f t="shared" ca="1" si="0"/>
        <v>COM.56</v>
      </c>
      <c r="B67" s="292" t="s">
        <v>3130</v>
      </c>
      <c r="C67" s="151" t="s">
        <v>824</v>
      </c>
      <c r="D67" s="151" t="s">
        <v>24</v>
      </c>
      <c r="E67" s="158"/>
    </row>
    <row r="68" spans="1:5">
      <c r="A68" s="20" t="str">
        <f t="shared" ca="1" si="0"/>
        <v>COM.57</v>
      </c>
      <c r="B68" s="292" t="s">
        <v>3131</v>
      </c>
      <c r="C68" s="151" t="s">
        <v>55</v>
      </c>
      <c r="D68" s="151" t="s">
        <v>24</v>
      </c>
      <c r="E68" s="158"/>
    </row>
    <row r="69" spans="1:5">
      <c r="A69" s="20" t="str">
        <f t="shared" ca="1" si="0"/>
        <v>COM.58</v>
      </c>
      <c r="B69" s="293" t="s">
        <v>3132</v>
      </c>
      <c r="C69" s="151" t="s">
        <v>824</v>
      </c>
      <c r="D69" s="151" t="s">
        <v>24</v>
      </c>
      <c r="E69" s="158"/>
    </row>
    <row r="70" spans="1:5">
      <c r="A70" s="20" t="str">
        <f t="shared" ca="1" si="0"/>
        <v>COM.59</v>
      </c>
      <c r="B70" s="293" t="s">
        <v>3133</v>
      </c>
      <c r="C70" s="151" t="s">
        <v>55</v>
      </c>
      <c r="D70" s="151" t="s">
        <v>24</v>
      </c>
      <c r="E70" s="158"/>
    </row>
    <row r="71" spans="1:5">
      <c r="A71" s="20" t="str">
        <f t="shared" ca="1" si="0"/>
        <v>COM.60</v>
      </c>
      <c r="B71" s="293" t="s">
        <v>3134</v>
      </c>
      <c r="C71" s="151" t="s">
        <v>55</v>
      </c>
      <c r="D71" s="151" t="s">
        <v>24</v>
      </c>
      <c r="E71" s="158"/>
    </row>
    <row r="72" spans="1:5">
      <c r="A72" s="20" t="str">
        <f t="shared" ca="1" si="0"/>
        <v>COM.61</v>
      </c>
      <c r="B72" s="293" t="s">
        <v>3135</v>
      </c>
      <c r="C72" s="151" t="s">
        <v>55</v>
      </c>
      <c r="D72" s="151" t="s">
        <v>24</v>
      </c>
      <c r="E72" s="158"/>
    </row>
    <row r="73" spans="1:5">
      <c r="A73" s="20" t="str">
        <f t="shared" ca="1" si="0"/>
        <v>COM.62</v>
      </c>
      <c r="B73" s="292" t="s">
        <v>3136</v>
      </c>
      <c r="C73" s="151" t="s">
        <v>55</v>
      </c>
      <c r="D73" s="151" t="s">
        <v>24</v>
      </c>
      <c r="E73" s="158"/>
    </row>
    <row r="74" spans="1:5">
      <c r="A74" s="20" t="str">
        <f t="shared" ca="1" si="0"/>
        <v>COM.63</v>
      </c>
      <c r="B74" s="292" t="s">
        <v>3137</v>
      </c>
      <c r="C74" s="151" t="s">
        <v>55</v>
      </c>
      <c r="D74" s="151" t="s">
        <v>24</v>
      </c>
      <c r="E74" s="158"/>
    </row>
    <row r="75" spans="1:5">
      <c r="A75" s="20" t="str">
        <f t="shared" ca="1" si="0"/>
        <v>COM.64</v>
      </c>
      <c r="B75" s="292" t="s">
        <v>3138</v>
      </c>
      <c r="C75" s="151" t="s">
        <v>55</v>
      </c>
      <c r="D75" s="151" t="s">
        <v>24</v>
      </c>
      <c r="E75" s="158"/>
    </row>
    <row r="76" spans="1:5">
      <c r="A76" s="20" t="str">
        <f t="shared" ca="1" si="0"/>
        <v>COM.65</v>
      </c>
      <c r="B76" s="293" t="s">
        <v>3139</v>
      </c>
      <c r="C76" s="151" t="s">
        <v>55</v>
      </c>
      <c r="D76" s="151" t="s">
        <v>24</v>
      </c>
      <c r="E76" s="158"/>
    </row>
    <row r="77" spans="1:5">
      <c r="A77" s="20" t="str">
        <f t="shared" ca="1" si="0"/>
        <v>COM.66</v>
      </c>
      <c r="B77" s="292" t="s">
        <v>3140</v>
      </c>
      <c r="C77" s="151" t="s">
        <v>824</v>
      </c>
      <c r="D77" s="151" t="s">
        <v>24</v>
      </c>
      <c r="E77" s="158"/>
    </row>
    <row r="78" spans="1:5">
      <c r="A78" s="20" t="str">
        <f t="shared" ca="1" si="0"/>
        <v>COM.67</v>
      </c>
      <c r="B78" s="292" t="s">
        <v>3141</v>
      </c>
      <c r="C78" s="151" t="s">
        <v>55</v>
      </c>
      <c r="D78" s="151" t="s">
        <v>24</v>
      </c>
      <c r="E78" s="158"/>
    </row>
    <row r="79" spans="1:5">
      <c r="A79" s="20" t="str">
        <f t="shared" ca="1" si="0"/>
        <v>COM.68</v>
      </c>
      <c r="B79" s="292" t="s">
        <v>3142</v>
      </c>
      <c r="C79" s="151" t="s">
        <v>824</v>
      </c>
      <c r="D79" s="151" t="s">
        <v>24</v>
      </c>
      <c r="E79" s="158"/>
    </row>
    <row r="80" spans="1:5">
      <c r="A80" s="20" t="str">
        <f t="shared" ca="1" si="0"/>
        <v>COM.69</v>
      </c>
      <c r="B80" s="293" t="s">
        <v>3143</v>
      </c>
      <c r="C80" s="151" t="s">
        <v>1964</v>
      </c>
      <c r="D80" s="151" t="s">
        <v>24</v>
      </c>
      <c r="E80" s="158"/>
    </row>
    <row r="81" spans="1:5">
      <c r="A81" s="20" t="str">
        <f t="shared" ca="1" si="0"/>
        <v>COM.70</v>
      </c>
      <c r="B81" s="293" t="s">
        <v>3144</v>
      </c>
      <c r="C81" s="151" t="s">
        <v>55</v>
      </c>
      <c r="D81" s="151" t="s">
        <v>24</v>
      </c>
      <c r="E81" s="158"/>
    </row>
    <row r="82" spans="1:5">
      <c r="A82" s="20" t="str">
        <f t="shared" ca="1" si="0"/>
        <v>COM.71</v>
      </c>
      <c r="B82" s="292" t="s">
        <v>3145</v>
      </c>
      <c r="C82" s="151" t="s">
        <v>55</v>
      </c>
      <c r="D82" s="151" t="s">
        <v>24</v>
      </c>
      <c r="E82" s="158"/>
    </row>
    <row r="83" spans="1:5">
      <c r="A83" s="20" t="str">
        <f t="shared" ca="1" si="0"/>
        <v>COM.72</v>
      </c>
      <c r="B83" s="293" t="s">
        <v>3146</v>
      </c>
      <c r="C83" s="151" t="s">
        <v>55</v>
      </c>
      <c r="D83" s="151" t="s">
        <v>24</v>
      </c>
      <c r="E83" s="158"/>
    </row>
    <row r="84" spans="1:5">
      <c r="A84" s="20" t="str">
        <f t="shared" ca="1" si="0"/>
        <v>COM.73</v>
      </c>
      <c r="B84" s="292" t="s">
        <v>3147</v>
      </c>
      <c r="C84" s="151" t="s">
        <v>55</v>
      </c>
      <c r="D84" s="151" t="s">
        <v>24</v>
      </c>
      <c r="E84" s="158"/>
    </row>
    <row r="85" spans="1:5">
      <c r="A85" s="20" t="str">
        <f t="shared" ca="1" si="0"/>
        <v>COM.74</v>
      </c>
      <c r="B85" s="293" t="s">
        <v>3148</v>
      </c>
      <c r="C85" s="151" t="s">
        <v>55</v>
      </c>
      <c r="D85" s="151" t="s">
        <v>24</v>
      </c>
      <c r="E85" s="158"/>
    </row>
    <row r="86" spans="1:5" ht="25.5">
      <c r="A86" s="20" t="str">
        <f t="shared" ca="1" si="0"/>
        <v>COM.75</v>
      </c>
      <c r="B86" s="292" t="s">
        <v>3149</v>
      </c>
      <c r="C86" s="151" t="s">
        <v>55</v>
      </c>
      <c r="D86" s="151" t="s">
        <v>24</v>
      </c>
      <c r="E86" s="158"/>
    </row>
    <row r="87" spans="1:5">
      <c r="A87" s="20" t="str">
        <f t="shared" ca="1" si="0"/>
        <v>COM.76</v>
      </c>
      <c r="B87" s="293" t="s">
        <v>3150</v>
      </c>
      <c r="C87" s="151" t="s">
        <v>55</v>
      </c>
      <c r="D87" s="151" t="s">
        <v>24</v>
      </c>
      <c r="E87" s="158"/>
    </row>
    <row r="88" spans="1:5">
      <c r="A88" s="20" t="str">
        <f t="shared" ca="1" si="0"/>
        <v>COM.77</v>
      </c>
      <c r="B88" s="293" t="s">
        <v>3151</v>
      </c>
      <c r="C88" s="151" t="s">
        <v>55</v>
      </c>
      <c r="D88" s="151" t="s">
        <v>24</v>
      </c>
      <c r="E88" s="158"/>
    </row>
    <row r="89" spans="1:5">
      <c r="A89" s="20" t="str">
        <f t="shared" ca="1" si="0"/>
        <v>COM.78</v>
      </c>
      <c r="B89" s="293" t="s">
        <v>3152</v>
      </c>
      <c r="C89" s="151" t="s">
        <v>55</v>
      </c>
      <c r="D89" s="151" t="s">
        <v>24</v>
      </c>
      <c r="E89" s="158"/>
    </row>
    <row r="90" spans="1:5">
      <c r="A90" s="20" t="str">
        <f t="shared" ca="1" si="0"/>
        <v>COM.79</v>
      </c>
      <c r="B90" s="292" t="s">
        <v>3153</v>
      </c>
      <c r="C90" s="151" t="s">
        <v>55</v>
      </c>
      <c r="D90" s="151" t="s">
        <v>24</v>
      </c>
      <c r="E90" s="158"/>
    </row>
    <row r="91" spans="1:5">
      <c r="A91" s="20" t="str">
        <f t="shared" ca="1" si="0"/>
        <v>COM.80</v>
      </c>
      <c r="B91" s="293" t="s">
        <v>3154</v>
      </c>
      <c r="C91" s="151" t="s">
        <v>55</v>
      </c>
      <c r="D91" s="151" t="s">
        <v>24</v>
      </c>
      <c r="E91" s="158"/>
    </row>
    <row r="92" spans="1:5">
      <c r="A92" s="20" t="str">
        <f t="shared" ca="1" si="0"/>
        <v>COM.81</v>
      </c>
      <c r="B92" s="293" t="s">
        <v>3155</v>
      </c>
      <c r="C92" s="151" t="s">
        <v>55</v>
      </c>
      <c r="D92" s="151" t="s">
        <v>24</v>
      </c>
      <c r="E92" s="158"/>
    </row>
    <row r="93" spans="1:5">
      <c r="A93" s="20" t="str">
        <f t="shared" ca="1" si="0"/>
        <v>COM.82</v>
      </c>
      <c r="B93" s="293" t="s">
        <v>3156</v>
      </c>
      <c r="C93" s="151" t="s">
        <v>55</v>
      </c>
      <c r="D93" s="151" t="s">
        <v>24</v>
      </c>
      <c r="E93" s="158"/>
    </row>
    <row r="94" spans="1:5">
      <c r="A94" s="20" t="str">
        <f t="shared" ca="1" si="0"/>
        <v>COM.83</v>
      </c>
      <c r="B94" s="293" t="s">
        <v>3157</v>
      </c>
      <c r="C94" s="151" t="s">
        <v>55</v>
      </c>
      <c r="D94" s="151" t="s">
        <v>24</v>
      </c>
      <c r="E94" s="158"/>
    </row>
    <row r="95" spans="1:5">
      <c r="A95" s="20" t="str">
        <f t="shared" ca="1" si="0"/>
        <v>COM.84</v>
      </c>
      <c r="B95" s="293" t="s">
        <v>3158</v>
      </c>
      <c r="C95" s="151" t="s">
        <v>55</v>
      </c>
      <c r="D95" s="151" t="s">
        <v>24</v>
      </c>
      <c r="E95" s="158"/>
    </row>
    <row r="96" spans="1:5">
      <c r="A96" s="20" t="str">
        <f t="shared" ca="1" si="0"/>
        <v>COM.85</v>
      </c>
      <c r="B96" s="293" t="s">
        <v>3159</v>
      </c>
      <c r="C96" s="151" t="s">
        <v>55</v>
      </c>
      <c r="D96" s="151" t="s">
        <v>24</v>
      </c>
      <c r="E96" s="158"/>
    </row>
    <row r="97" spans="1:5">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93" t="s">
        <v>3160</v>
      </c>
      <c r="C97" s="151" t="s">
        <v>55</v>
      </c>
      <c r="D97" s="151" t="s">
        <v>24</v>
      </c>
      <c r="E97" s="158"/>
    </row>
    <row r="98" spans="1:5">
      <c r="A98" s="20" t="str">
        <f t="shared" ca="1" si="1"/>
        <v>COM.87</v>
      </c>
      <c r="B98" s="293" t="s">
        <v>3161</v>
      </c>
      <c r="C98" s="151" t="s">
        <v>55</v>
      </c>
      <c r="D98" s="151" t="s">
        <v>24</v>
      </c>
      <c r="E98" s="158"/>
    </row>
    <row r="99" spans="1:5">
      <c r="A99" s="20" t="str">
        <f t="shared" ca="1" si="1"/>
        <v>COM.88</v>
      </c>
      <c r="B99" s="293" t="s">
        <v>3162</v>
      </c>
      <c r="C99" s="151" t="s">
        <v>55</v>
      </c>
      <c r="D99" s="151" t="s">
        <v>24</v>
      </c>
      <c r="E99" s="158"/>
    </row>
    <row r="100" spans="1:5">
      <c r="A100" s="20" t="str">
        <f t="shared" ca="1" si="1"/>
        <v>COM.89</v>
      </c>
      <c r="B100" s="293" t="s">
        <v>3163</v>
      </c>
      <c r="C100" s="151" t="s">
        <v>55</v>
      </c>
      <c r="D100" s="151" t="s">
        <v>24</v>
      </c>
      <c r="E100" s="158"/>
    </row>
    <row r="101" spans="1:5">
      <c r="A101" s="20" t="str">
        <f t="shared" ca="1" si="1"/>
        <v>COM.90</v>
      </c>
      <c r="B101" s="293" t="s">
        <v>3164</v>
      </c>
      <c r="C101" s="151" t="s">
        <v>55</v>
      </c>
      <c r="D101" s="151" t="s">
        <v>24</v>
      </c>
      <c r="E101" s="158"/>
    </row>
    <row r="102" spans="1:5">
      <c r="A102" s="20" t="str">
        <f t="shared" ca="1" si="1"/>
        <v>COM.91</v>
      </c>
      <c r="B102" s="293" t="s">
        <v>1674</v>
      </c>
      <c r="C102" s="151" t="s">
        <v>55</v>
      </c>
      <c r="D102" s="151" t="s">
        <v>24</v>
      </c>
      <c r="E102" s="158"/>
    </row>
    <row r="103" spans="1:5" ht="26.25" customHeight="1">
      <c r="A103" s="20" t="str">
        <f t="shared" ca="1" si="1"/>
        <v>COM.92</v>
      </c>
      <c r="B103" s="24" t="s">
        <v>3165</v>
      </c>
      <c r="C103" s="151" t="s">
        <v>824</v>
      </c>
      <c r="D103" s="151" t="s">
        <v>24</v>
      </c>
      <c r="E103" s="158"/>
    </row>
    <row r="104" spans="1:5">
      <c r="A104" s="20" t="str">
        <f t="shared" ca="1" si="1"/>
        <v>COM.93</v>
      </c>
      <c r="B104" s="241" t="s">
        <v>3166</v>
      </c>
      <c r="C104" s="151" t="s">
        <v>55</v>
      </c>
      <c r="D104" s="151" t="s">
        <v>24</v>
      </c>
      <c r="E104" s="158"/>
    </row>
    <row r="105" spans="1:5" ht="25.5">
      <c r="A105" s="20" t="str">
        <f t="shared" ca="1" si="1"/>
        <v>COM.94</v>
      </c>
      <c r="B105" s="96" t="s">
        <v>3167</v>
      </c>
      <c r="C105" s="151" t="s">
        <v>55</v>
      </c>
      <c r="D105" s="151" t="s">
        <v>24</v>
      </c>
      <c r="E105" s="158"/>
    </row>
    <row r="106" spans="1:5">
      <c r="A106" s="20" t="str">
        <f t="shared" ca="1" si="1"/>
        <v>COM.95</v>
      </c>
      <c r="B106" s="96" t="s">
        <v>3168</v>
      </c>
      <c r="C106" s="151" t="s">
        <v>55</v>
      </c>
      <c r="D106" s="151" t="s">
        <v>24</v>
      </c>
      <c r="E106" s="158"/>
    </row>
    <row r="107" spans="1:5">
      <c r="A107" s="20" t="str">
        <f t="shared" ca="1" si="1"/>
        <v>COM.96</v>
      </c>
      <c r="B107" s="27" t="s">
        <v>3169</v>
      </c>
      <c r="C107" s="151" t="s">
        <v>55</v>
      </c>
      <c r="D107" s="151" t="s">
        <v>24</v>
      </c>
      <c r="E107" s="158"/>
    </row>
    <row r="108" spans="1:5" ht="25.5">
      <c r="A108" s="20" t="str">
        <f t="shared" ca="1" si="1"/>
        <v>COM.97</v>
      </c>
      <c r="B108" s="27" t="s">
        <v>3170</v>
      </c>
      <c r="C108" s="151" t="s">
        <v>55</v>
      </c>
      <c r="D108" s="151" t="s">
        <v>24</v>
      </c>
      <c r="E108" s="158"/>
    </row>
    <row r="109" spans="1:5" ht="28.5" customHeight="1">
      <c r="A109" s="472" t="s">
        <v>3171</v>
      </c>
      <c r="B109" s="472"/>
      <c r="C109" s="151"/>
      <c r="D109" s="151"/>
      <c r="E109" s="158"/>
    </row>
    <row r="110" spans="1:5">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93" t="s">
        <v>2743</v>
      </c>
      <c r="C110" s="151" t="s">
        <v>55</v>
      </c>
      <c r="D110" s="151" t="s">
        <v>24</v>
      </c>
      <c r="E110" s="158"/>
    </row>
    <row r="111" spans="1:5">
      <c r="A111" s="20" t="str">
        <f t="shared" ca="1" si="2"/>
        <v>COM.99</v>
      </c>
      <c r="B111" s="293" t="s">
        <v>122</v>
      </c>
      <c r="C111" s="151" t="s">
        <v>55</v>
      </c>
      <c r="D111" s="151" t="s">
        <v>24</v>
      </c>
      <c r="E111" s="158"/>
    </row>
    <row r="112" spans="1:5">
      <c r="A112" s="20" t="str">
        <f t="shared" ca="1" si="2"/>
        <v>COM.100</v>
      </c>
      <c r="B112" s="293" t="s">
        <v>3172</v>
      </c>
      <c r="C112" s="151" t="s">
        <v>55</v>
      </c>
      <c r="D112" s="151" t="s">
        <v>24</v>
      </c>
      <c r="E112" s="158"/>
    </row>
    <row r="113" spans="1:5">
      <c r="A113" s="20" t="str">
        <f t="shared" ca="1" si="2"/>
        <v>COM.101</v>
      </c>
      <c r="B113" s="293" t="s">
        <v>3173</v>
      </c>
      <c r="C113" s="151" t="s">
        <v>55</v>
      </c>
      <c r="D113" s="151" t="s">
        <v>24</v>
      </c>
      <c r="E113" s="158"/>
    </row>
    <row r="114" spans="1:5">
      <c r="A114" s="20" t="str">
        <f t="shared" ca="1" si="2"/>
        <v>COM.102</v>
      </c>
      <c r="B114" s="293" t="s">
        <v>3174</v>
      </c>
      <c r="C114" s="151" t="s">
        <v>55</v>
      </c>
      <c r="D114" s="151" t="s">
        <v>24</v>
      </c>
      <c r="E114" s="158"/>
    </row>
    <row r="115" spans="1:5">
      <c r="A115" s="20" t="str">
        <f t="shared" ca="1" si="2"/>
        <v>COM.103</v>
      </c>
      <c r="B115" s="293" t="s">
        <v>3175</v>
      </c>
      <c r="C115" s="151" t="s">
        <v>55</v>
      </c>
      <c r="D115" s="151" t="s">
        <v>24</v>
      </c>
      <c r="E115" s="158"/>
    </row>
    <row r="116" spans="1:5">
      <c r="A116" s="20" t="str">
        <f t="shared" ca="1" si="2"/>
        <v>COM.104</v>
      </c>
      <c r="B116" s="293" t="s">
        <v>3176</v>
      </c>
      <c r="C116" s="151" t="s">
        <v>55</v>
      </c>
      <c r="D116" s="151" t="s">
        <v>24</v>
      </c>
      <c r="E116" s="158"/>
    </row>
    <row r="117" spans="1:5">
      <c r="A117" s="20" t="str">
        <f t="shared" ca="1" si="2"/>
        <v>COM.105</v>
      </c>
      <c r="B117" s="293" t="s">
        <v>3177</v>
      </c>
      <c r="C117" s="151" t="s">
        <v>55</v>
      </c>
      <c r="D117" s="151" t="s">
        <v>24</v>
      </c>
      <c r="E117" s="158"/>
    </row>
    <row r="118" spans="1:5" ht="25.5">
      <c r="A118" s="20" t="str">
        <f t="shared" ca="1" si="2"/>
        <v>COM.106</v>
      </c>
      <c r="B118" s="79" t="s">
        <v>3178</v>
      </c>
      <c r="C118" s="151" t="s">
        <v>55</v>
      </c>
      <c r="D118" s="151" t="s">
        <v>24</v>
      </c>
      <c r="E118" s="158"/>
    </row>
    <row r="119" spans="1:5" ht="25.5">
      <c r="A119" s="20" t="str">
        <f t="shared" ca="1" si="2"/>
        <v>COM.107</v>
      </c>
      <c r="B119" s="79" t="s">
        <v>3179</v>
      </c>
      <c r="C119" s="151" t="s">
        <v>55</v>
      </c>
      <c r="D119" s="151" t="s">
        <v>24</v>
      </c>
      <c r="E119" s="158"/>
    </row>
    <row r="120" spans="1:5" ht="25.5">
      <c r="A120" s="20" t="str">
        <f t="shared" ca="1" si="2"/>
        <v>COM.108</v>
      </c>
      <c r="B120" s="79" t="s">
        <v>3180</v>
      </c>
      <c r="C120" s="151" t="s">
        <v>55</v>
      </c>
      <c r="D120" s="151" t="s">
        <v>24</v>
      </c>
      <c r="E120" s="158"/>
    </row>
    <row r="121" spans="1:5" ht="25.5">
      <c r="A121" s="20" t="str">
        <f t="shared" ca="1" si="2"/>
        <v>COM.109</v>
      </c>
      <c r="B121" s="79" t="s">
        <v>3181</v>
      </c>
      <c r="C121" s="151" t="s">
        <v>55</v>
      </c>
      <c r="D121" s="151" t="s">
        <v>24</v>
      </c>
      <c r="E121" s="158"/>
    </row>
    <row r="122" spans="1:5" ht="29.25" customHeight="1">
      <c r="A122" s="20" t="str">
        <f t="shared" ca="1" si="2"/>
        <v>COM.110</v>
      </c>
      <c r="B122" s="79" t="s">
        <v>3182</v>
      </c>
      <c r="C122" s="151" t="s">
        <v>824</v>
      </c>
      <c r="D122" s="151" t="s">
        <v>24</v>
      </c>
      <c r="E122" s="158"/>
    </row>
    <row r="123" spans="1:5">
      <c r="A123" s="20" t="str">
        <f t="shared" ca="1" si="2"/>
        <v>COM.111</v>
      </c>
      <c r="B123" s="79" t="s">
        <v>3183</v>
      </c>
      <c r="C123" s="151" t="s">
        <v>55</v>
      </c>
      <c r="D123" s="151" t="s">
        <v>24</v>
      </c>
      <c r="E123" s="158"/>
    </row>
    <row r="124" spans="1:5" ht="25.5">
      <c r="A124" s="20" t="str">
        <f t="shared" ca="1" si="2"/>
        <v>COM.112</v>
      </c>
      <c r="B124" s="79" t="s">
        <v>3184</v>
      </c>
      <c r="C124" s="151" t="s">
        <v>55</v>
      </c>
      <c r="D124" s="151" t="s">
        <v>24</v>
      </c>
      <c r="E124" s="158"/>
    </row>
    <row r="125" spans="1:5" ht="13.9">
      <c r="A125" s="106" t="s">
        <v>3185</v>
      </c>
      <c r="B125" s="107"/>
      <c r="C125" s="107"/>
      <c r="D125" s="107"/>
      <c r="E125" s="108"/>
    </row>
    <row r="126" spans="1:5" ht="25.5">
      <c r="A126" s="20" t="str">
        <f t="shared" ca="1" si="2"/>
        <v>COM.113</v>
      </c>
      <c r="B126" s="24" t="s">
        <v>3186</v>
      </c>
      <c r="C126" s="151" t="s">
        <v>55</v>
      </c>
      <c r="D126" s="151" t="s">
        <v>24</v>
      </c>
      <c r="E126" s="158"/>
    </row>
    <row r="127" spans="1:5" ht="25.5">
      <c r="A127" s="20" t="str">
        <f t="shared" ca="1" si="2"/>
        <v>COM.114</v>
      </c>
      <c r="B127" s="24" t="s">
        <v>3187</v>
      </c>
      <c r="C127" s="151" t="s">
        <v>55</v>
      </c>
      <c r="D127" s="151" t="s">
        <v>24</v>
      </c>
      <c r="E127" s="158"/>
    </row>
    <row r="128" spans="1:5" ht="25.5">
      <c r="A128" s="20" t="str">
        <f t="shared" ca="1" si="2"/>
        <v>COM.115</v>
      </c>
      <c r="B128" s="24" t="s">
        <v>3188</v>
      </c>
      <c r="C128" s="151" t="s">
        <v>824</v>
      </c>
      <c r="D128" s="151" t="s">
        <v>24</v>
      </c>
      <c r="E128" s="158"/>
    </row>
    <row r="129" spans="1:5" ht="25.5">
      <c r="A129" s="20" t="str">
        <f t="shared" ca="1" si="2"/>
        <v>COM.116</v>
      </c>
      <c r="B129" s="24" t="s">
        <v>3189</v>
      </c>
      <c r="C129" s="151" t="s">
        <v>55</v>
      </c>
      <c r="D129" s="151" t="s">
        <v>24</v>
      </c>
      <c r="E129" s="158"/>
    </row>
    <row r="130" spans="1:5">
      <c r="A130" s="20" t="str">
        <f t="shared" ca="1" si="2"/>
        <v>COM.117</v>
      </c>
      <c r="B130" s="27" t="s">
        <v>3190</v>
      </c>
      <c r="C130" s="151" t="s">
        <v>55</v>
      </c>
      <c r="D130" s="151" t="s">
        <v>24</v>
      </c>
      <c r="E130" s="158"/>
    </row>
    <row r="131" spans="1:5">
      <c r="A131" s="20" t="str">
        <f t="shared" ca="1" si="2"/>
        <v>COM.118</v>
      </c>
      <c r="B131" s="27" t="s">
        <v>3191</v>
      </c>
      <c r="C131" s="151" t="s">
        <v>55</v>
      </c>
      <c r="D131" s="151" t="s">
        <v>24</v>
      </c>
      <c r="E131" s="158"/>
    </row>
    <row r="132" spans="1:5">
      <c r="A132" s="20" t="str">
        <f t="shared" ca="1" si="2"/>
        <v>COM.119</v>
      </c>
      <c r="B132" s="27" t="s">
        <v>3192</v>
      </c>
      <c r="C132" s="151" t="s">
        <v>55</v>
      </c>
      <c r="D132" s="151" t="s">
        <v>24</v>
      </c>
      <c r="E132" s="158"/>
    </row>
    <row r="133" spans="1:5">
      <c r="A133" s="20" t="str">
        <f t="shared" ca="1" si="2"/>
        <v>COM.120</v>
      </c>
      <c r="B133" s="27" t="s">
        <v>3193</v>
      </c>
      <c r="C133" s="151" t="s">
        <v>55</v>
      </c>
      <c r="D133" s="151" t="s">
        <v>24</v>
      </c>
      <c r="E133" s="158"/>
    </row>
    <row r="134" spans="1:5" ht="25.5">
      <c r="A134" s="20" t="str">
        <f t="shared" ca="1" si="2"/>
        <v>COM.121</v>
      </c>
      <c r="B134" s="24" t="s">
        <v>3194</v>
      </c>
      <c r="C134" s="151" t="s">
        <v>55</v>
      </c>
      <c r="D134" s="151" t="s">
        <v>24</v>
      </c>
      <c r="E134" s="158"/>
    </row>
    <row r="135" spans="1:5" ht="25.5">
      <c r="A135" s="20" t="str">
        <f t="shared" ca="1" si="2"/>
        <v>COM.122</v>
      </c>
      <c r="B135" s="27" t="s">
        <v>3195</v>
      </c>
      <c r="C135" s="151" t="s">
        <v>55</v>
      </c>
      <c r="D135" s="151" t="s">
        <v>24</v>
      </c>
      <c r="E135" s="158"/>
    </row>
    <row r="136" spans="1:5">
      <c r="A136" s="20" t="str">
        <f t="shared" ca="1" si="2"/>
        <v>COM.123</v>
      </c>
      <c r="B136" s="27" t="s">
        <v>3196</v>
      </c>
      <c r="C136" s="151" t="s">
        <v>55</v>
      </c>
      <c r="D136" s="151" t="s">
        <v>24</v>
      </c>
      <c r="E136" s="158"/>
    </row>
    <row r="137" spans="1:5">
      <c r="A137" s="20" t="str">
        <f t="shared" ca="1" si="2"/>
        <v>COM.124</v>
      </c>
      <c r="B137" s="27" t="s">
        <v>3197</v>
      </c>
      <c r="C137" s="151" t="s">
        <v>55</v>
      </c>
      <c r="D137" s="151" t="s">
        <v>24</v>
      </c>
      <c r="E137" s="158"/>
    </row>
    <row r="138" spans="1:5">
      <c r="A138" s="20" t="str">
        <f t="shared" ca="1" si="2"/>
        <v>COM.125</v>
      </c>
      <c r="B138" s="27" t="s">
        <v>3198</v>
      </c>
      <c r="C138" s="151" t="s">
        <v>55</v>
      </c>
      <c r="D138" s="151" t="s">
        <v>24</v>
      </c>
      <c r="E138" s="158"/>
    </row>
    <row r="139" spans="1:5" ht="25.5">
      <c r="A139" s="20" t="str">
        <f t="shared" ca="1" si="2"/>
        <v>COM.126</v>
      </c>
      <c r="B139" s="27" t="s">
        <v>3199</v>
      </c>
      <c r="C139" s="151" t="s">
        <v>55</v>
      </c>
      <c r="D139" s="151" t="s">
        <v>24</v>
      </c>
      <c r="E139" s="158"/>
    </row>
    <row r="140" spans="1:5" ht="25.5">
      <c r="A140" s="20" t="str">
        <f t="shared" ca="1" si="2"/>
        <v>COM.127</v>
      </c>
      <c r="B140" s="27" t="s">
        <v>3200</v>
      </c>
      <c r="C140" s="151" t="s">
        <v>55</v>
      </c>
      <c r="D140" s="151" t="s">
        <v>24</v>
      </c>
      <c r="E140" s="158"/>
    </row>
    <row r="141" spans="1:5" ht="25.5">
      <c r="A141" s="20" t="str">
        <f t="shared" ca="1" si="2"/>
        <v>COM.128</v>
      </c>
      <c r="B141" s="27" t="s">
        <v>3201</v>
      </c>
      <c r="C141" s="151" t="s">
        <v>55</v>
      </c>
      <c r="D141" s="151" t="s">
        <v>24</v>
      </c>
      <c r="E141" s="158"/>
    </row>
    <row r="142" spans="1:5" ht="25.5">
      <c r="A142" s="20" t="str">
        <f t="shared" ca="1" si="2"/>
        <v>COM.129</v>
      </c>
      <c r="B142" s="79" t="s">
        <v>3202</v>
      </c>
      <c r="C142" s="151" t="s">
        <v>55</v>
      </c>
      <c r="D142" s="151" t="s">
        <v>24</v>
      </c>
      <c r="E142" s="158"/>
    </row>
    <row r="143" spans="1:5" ht="38.25">
      <c r="A143" s="20" t="str">
        <f t="shared" ca="1" si="2"/>
        <v>COM.130</v>
      </c>
      <c r="B143" s="79" t="s">
        <v>3203</v>
      </c>
      <c r="C143" s="151" t="s">
        <v>824</v>
      </c>
      <c r="D143" s="151" t="s">
        <v>24</v>
      </c>
      <c r="E143" s="158"/>
    </row>
    <row r="144" spans="1:5" ht="27.75" customHeight="1">
      <c r="A144" s="20" t="str">
        <f t="shared" ca="1" si="2"/>
        <v>COM.131</v>
      </c>
      <c r="B144" s="79" t="s">
        <v>3204</v>
      </c>
      <c r="C144" s="151" t="s">
        <v>55</v>
      </c>
      <c r="D144" s="151" t="s">
        <v>24</v>
      </c>
      <c r="E144" s="158"/>
    </row>
    <row r="145" spans="1:5" ht="38.25">
      <c r="A145" s="20" t="str">
        <f t="shared" ca="1" si="2"/>
        <v>COM.132</v>
      </c>
      <c r="B145" s="79" t="s">
        <v>3205</v>
      </c>
      <c r="C145" s="151" t="s">
        <v>55</v>
      </c>
      <c r="D145" s="151" t="s">
        <v>24</v>
      </c>
      <c r="E145" s="158"/>
    </row>
    <row r="146" spans="1:5" ht="25.5">
      <c r="A146" s="20" t="str">
        <f t="shared" ca="1" si="2"/>
        <v>COM.133</v>
      </c>
      <c r="B146" s="79" t="s">
        <v>3206</v>
      </c>
      <c r="C146" s="151" t="s">
        <v>55</v>
      </c>
      <c r="D146" s="151" t="s">
        <v>24</v>
      </c>
      <c r="E146" s="158"/>
    </row>
    <row r="147" spans="1:5" ht="25.5">
      <c r="A147" s="20" t="str">
        <f t="shared" ca="1" si="2"/>
        <v>COM.134</v>
      </c>
      <c r="B147" s="79" t="s">
        <v>3207</v>
      </c>
      <c r="C147" s="151" t="s">
        <v>55</v>
      </c>
      <c r="D147" s="151" t="s">
        <v>24</v>
      </c>
      <c r="E147" s="158"/>
    </row>
    <row r="148" spans="1:5" ht="25.5">
      <c r="A148" s="20" t="str">
        <f t="shared" ca="1" si="2"/>
        <v>COM.135</v>
      </c>
      <c r="B148" s="79" t="s">
        <v>3208</v>
      </c>
      <c r="C148" s="151" t="s">
        <v>55</v>
      </c>
      <c r="D148" s="151" t="s">
        <v>24</v>
      </c>
      <c r="E148" s="158"/>
    </row>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phoneticPr fontId="36" type="noConversion"/>
  <conditionalFormatting sqref="B3">
    <cfRule type="duplicateValues" dxfId="1" priority="1"/>
  </conditionalFormatting>
  <conditionalFormatting sqref="B4:B6">
    <cfRule type="duplicateValues" dxfId="0" priority="3"/>
  </conditionalFormatting>
  <printOptions horizontalCentered="1"/>
  <pageMargins left="0.5" right="0.5" top="0.9" bottom="0.75" header="0.3" footer="0.3"/>
  <pageSetup scale="87" fitToHeight="0" orientation="landscape" verticalDpi="1200"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3A5D"/>
    <pageSetUpPr fitToPage="1"/>
  </sheetPr>
  <dimension ref="A1:L25"/>
  <sheetViews>
    <sheetView zoomScaleNormal="100" workbookViewId="0">
      <selection activeCell="F20" sqref="F20"/>
    </sheetView>
  </sheetViews>
  <sheetFormatPr defaultColWidth="9.375" defaultRowHeight="12.75"/>
  <cols>
    <col min="1" max="1" width="7.125" style="30" customWidth="1"/>
    <col min="2" max="2" width="15.5" style="30" customWidth="1"/>
    <col min="3" max="3" width="16.375" style="30" customWidth="1"/>
    <col min="4" max="4" width="26.125" style="30" customWidth="1"/>
    <col min="5" max="5" width="14.125" style="30" customWidth="1"/>
    <col min="6" max="6" width="69.875" style="103" customWidth="1"/>
    <col min="7" max="7" width="24.375" style="30" customWidth="1"/>
    <col min="8" max="8" width="24.875" style="30" customWidth="1"/>
    <col min="9" max="9" width="12.375" style="30" customWidth="1"/>
    <col min="10" max="10" width="10.5" style="30" customWidth="1"/>
    <col min="11" max="12" width="9.375" style="30" hidden="1" customWidth="1"/>
    <col min="13" max="16384" width="9.375" style="30"/>
  </cols>
  <sheetData>
    <row r="1" spans="1:12" ht="54.6" customHeight="1">
      <c r="A1" s="142" t="s">
        <v>47</v>
      </c>
      <c r="B1" s="104" t="s">
        <v>3209</v>
      </c>
      <c r="C1" s="104" t="s">
        <v>3210</v>
      </c>
      <c r="D1" s="104" t="s">
        <v>3211</v>
      </c>
      <c r="E1" s="104" t="s">
        <v>3212</v>
      </c>
      <c r="F1" s="104" t="s">
        <v>3213</v>
      </c>
      <c r="G1" s="104" t="s">
        <v>50</v>
      </c>
      <c r="H1" s="104" t="s">
        <v>3214</v>
      </c>
      <c r="I1" s="104" t="s">
        <v>3215</v>
      </c>
      <c r="J1" s="104" t="s">
        <v>3216</v>
      </c>
      <c r="L1" s="30" t="s">
        <v>3217</v>
      </c>
    </row>
    <row r="2" spans="1:12" s="12" customFormat="1" ht="24.6" customHeight="1">
      <c r="A2" s="477" t="s">
        <v>3218</v>
      </c>
      <c r="B2" s="478"/>
      <c r="C2" s="478"/>
      <c r="D2" s="478"/>
      <c r="E2" s="478"/>
      <c r="F2" s="478"/>
      <c r="G2" s="479"/>
      <c r="H2" s="479"/>
      <c r="I2" s="479"/>
      <c r="J2" s="479"/>
      <c r="K2" s="12" t="s">
        <v>3219</v>
      </c>
      <c r="L2" s="12" t="s">
        <v>3220</v>
      </c>
    </row>
    <row r="3" spans="1:12" ht="46.35" customHeight="1">
      <c r="A3" s="476" t="s">
        <v>3221</v>
      </c>
      <c r="B3" s="476"/>
      <c r="C3" s="476"/>
      <c r="D3" s="476"/>
      <c r="E3" s="476"/>
      <c r="F3" s="476"/>
      <c r="G3" s="476"/>
      <c r="H3" s="476"/>
      <c r="I3" s="476"/>
      <c r="J3" s="476"/>
      <c r="K3" s="30" t="s">
        <v>3222</v>
      </c>
      <c r="L3" s="30" t="s">
        <v>3223</v>
      </c>
    </row>
    <row r="4" spans="1:12" ht="82.35" customHeight="1">
      <c r="A4" s="480" t="s">
        <v>3224</v>
      </c>
      <c r="B4" s="480"/>
      <c r="C4" s="480"/>
      <c r="D4" s="480"/>
      <c r="E4" s="480" t="s">
        <v>3225</v>
      </c>
      <c r="F4" s="480"/>
      <c r="G4" s="481" t="s">
        <v>3226</v>
      </c>
      <c r="H4" s="481"/>
      <c r="I4" s="481"/>
      <c r="J4" s="481"/>
      <c r="K4" s="30" t="s">
        <v>3227</v>
      </c>
      <c r="L4" s="30" t="s">
        <v>3228</v>
      </c>
    </row>
    <row r="5" spans="1:12" ht="67.5" customHeight="1">
      <c r="A5" s="476" t="s">
        <v>3229</v>
      </c>
      <c r="B5" s="476"/>
      <c r="C5" s="476"/>
      <c r="D5" s="476"/>
      <c r="E5" s="476"/>
      <c r="F5" s="476"/>
      <c r="G5" s="476"/>
      <c r="H5" s="476"/>
      <c r="I5" s="476"/>
      <c r="J5" s="476"/>
      <c r="K5" s="30" t="s">
        <v>3230</v>
      </c>
      <c r="L5" s="30" t="s">
        <v>3231</v>
      </c>
    </row>
    <row r="6" spans="1:12" s="143" customFormat="1" ht="58.15">
      <c r="A6" s="145" t="s">
        <v>3232</v>
      </c>
      <c r="B6" s="243" t="s">
        <v>3233</v>
      </c>
      <c r="C6" s="243" t="s">
        <v>3234</v>
      </c>
      <c r="D6" s="243" t="s">
        <v>3235</v>
      </c>
      <c r="E6" s="243" t="s">
        <v>3236</v>
      </c>
      <c r="F6" s="144" t="s">
        <v>3237</v>
      </c>
      <c r="G6" s="240" t="s">
        <v>3220</v>
      </c>
      <c r="H6" s="22" t="s">
        <v>3238</v>
      </c>
      <c r="I6" s="240" t="s">
        <v>3219</v>
      </c>
      <c r="J6" s="240"/>
      <c r="L6" s="143" t="s">
        <v>3239</v>
      </c>
    </row>
    <row r="7" spans="1:12" s="143" customFormat="1" ht="81.400000000000006">
      <c r="A7" s="145" t="s">
        <v>3240</v>
      </c>
      <c r="B7" s="240" t="s">
        <v>3241</v>
      </c>
      <c r="C7" s="243" t="s">
        <v>3242</v>
      </c>
      <c r="D7" s="240" t="s">
        <v>3243</v>
      </c>
      <c r="E7" s="240" t="s">
        <v>3236</v>
      </c>
      <c r="F7" s="239" t="s">
        <v>3244</v>
      </c>
      <c r="G7" s="240" t="s">
        <v>3231</v>
      </c>
      <c r="H7" s="240" t="s">
        <v>3245</v>
      </c>
      <c r="I7" s="240" t="s">
        <v>3219</v>
      </c>
      <c r="J7" s="240"/>
      <c r="L7" s="143" t="s">
        <v>3246</v>
      </c>
    </row>
    <row r="8" spans="1:12" s="143" customFormat="1" ht="43.5" customHeight="1">
      <c r="A8" s="145" t="s">
        <v>3247</v>
      </c>
      <c r="B8" s="240" t="s">
        <v>3248</v>
      </c>
      <c r="C8" s="243" t="s">
        <v>3249</v>
      </c>
      <c r="D8" s="243" t="s">
        <v>3243</v>
      </c>
      <c r="E8" s="243" t="s">
        <v>3236</v>
      </c>
      <c r="F8" s="239" t="s">
        <v>3250</v>
      </c>
      <c r="G8" s="240" t="s">
        <v>3220</v>
      </c>
      <c r="H8" s="22" t="s">
        <v>3251</v>
      </c>
      <c r="I8" s="240" t="s">
        <v>3219</v>
      </c>
      <c r="J8" s="240"/>
      <c r="L8" s="143" t="s">
        <v>3252</v>
      </c>
    </row>
    <row r="9" spans="1:12" s="143" customFormat="1" ht="58.15">
      <c r="A9" s="145" t="s">
        <v>3253</v>
      </c>
      <c r="B9" s="240" t="s">
        <v>3254</v>
      </c>
      <c r="C9" s="240" t="s">
        <v>3255</v>
      </c>
      <c r="D9" s="240" t="s">
        <v>3235</v>
      </c>
      <c r="E9" s="240" t="s">
        <v>3256</v>
      </c>
      <c r="F9" s="239" t="s">
        <v>3257</v>
      </c>
      <c r="G9" s="240" t="s">
        <v>3246</v>
      </c>
      <c r="H9" s="310" t="s">
        <v>3258</v>
      </c>
      <c r="I9" s="240" t="s">
        <v>3219</v>
      </c>
      <c r="J9" s="240"/>
      <c r="L9" s="143" t="s">
        <v>3259</v>
      </c>
    </row>
    <row r="10" spans="1:12" ht="34.9">
      <c r="A10" s="145" t="s">
        <v>3260</v>
      </c>
      <c r="B10" s="240" t="s">
        <v>3261</v>
      </c>
      <c r="C10" s="240" t="s">
        <v>3262</v>
      </c>
      <c r="D10" s="240" t="s">
        <v>3243</v>
      </c>
      <c r="E10" s="240" t="s">
        <v>3236</v>
      </c>
      <c r="F10" s="237" t="s">
        <v>3263</v>
      </c>
      <c r="G10" s="240" t="s">
        <v>3231</v>
      </c>
      <c r="H10" s="240" t="s">
        <v>3264</v>
      </c>
      <c r="I10" s="240" t="s">
        <v>3219</v>
      </c>
      <c r="J10" s="146"/>
      <c r="L10" s="143" t="s">
        <v>3265</v>
      </c>
    </row>
    <row r="11" spans="1:12" ht="34.9">
      <c r="A11" s="145" t="s">
        <v>3266</v>
      </c>
      <c r="B11" s="240" t="s">
        <v>3261</v>
      </c>
      <c r="C11" s="240" t="s">
        <v>3262</v>
      </c>
      <c r="D11" s="240" t="s">
        <v>3243</v>
      </c>
      <c r="E11" s="240" t="s">
        <v>3267</v>
      </c>
      <c r="F11" s="237" t="s">
        <v>3268</v>
      </c>
      <c r="G11" s="240" t="s">
        <v>3231</v>
      </c>
      <c r="H11" s="240" t="s">
        <v>3264</v>
      </c>
      <c r="I11" s="240" t="s">
        <v>3219</v>
      </c>
      <c r="J11" s="146"/>
      <c r="L11" s="143"/>
    </row>
    <row r="12" spans="1:12" ht="34.9">
      <c r="A12" s="145" t="s">
        <v>3269</v>
      </c>
      <c r="B12" s="240" t="s">
        <v>3270</v>
      </c>
      <c r="C12" s="240" t="s">
        <v>3271</v>
      </c>
      <c r="D12" s="240" t="s">
        <v>3243</v>
      </c>
      <c r="E12" s="240" t="s">
        <v>3236</v>
      </c>
      <c r="F12" s="239" t="s">
        <v>3272</v>
      </c>
      <c r="G12" s="240" t="s">
        <v>3231</v>
      </c>
      <c r="H12" s="240" t="s">
        <v>3264</v>
      </c>
      <c r="I12" s="240" t="s">
        <v>3219</v>
      </c>
      <c r="J12" s="146"/>
      <c r="L12" s="143"/>
    </row>
    <row r="13" spans="1:12" ht="34.9">
      <c r="A13" s="145" t="s">
        <v>3273</v>
      </c>
      <c r="B13" s="240" t="s">
        <v>3274</v>
      </c>
      <c r="C13" s="240" t="s">
        <v>3275</v>
      </c>
      <c r="D13" s="240" t="s">
        <v>3243</v>
      </c>
      <c r="E13" s="240" t="s">
        <v>3236</v>
      </c>
      <c r="F13" s="239" t="s">
        <v>3276</v>
      </c>
      <c r="G13" s="240" t="s">
        <v>3231</v>
      </c>
      <c r="H13" s="240" t="s">
        <v>3264</v>
      </c>
      <c r="I13" s="240" t="s">
        <v>3219</v>
      </c>
      <c r="J13" s="146"/>
      <c r="L13" s="143"/>
    </row>
    <row r="14" spans="1:12" ht="34.9">
      <c r="A14" s="145" t="s">
        <v>3277</v>
      </c>
      <c r="B14" s="240" t="s">
        <v>14</v>
      </c>
      <c r="C14" s="240" t="s">
        <v>3278</v>
      </c>
      <c r="D14" s="240" t="s">
        <v>3243</v>
      </c>
      <c r="E14" s="240" t="s">
        <v>3236</v>
      </c>
      <c r="F14" s="239" t="s">
        <v>3279</v>
      </c>
      <c r="G14" s="146" t="s">
        <v>3231</v>
      </c>
      <c r="H14" s="240" t="s">
        <v>3264</v>
      </c>
      <c r="I14" s="240" t="s">
        <v>3219</v>
      </c>
      <c r="J14" s="146"/>
      <c r="L14" s="143" t="s">
        <v>3280</v>
      </c>
    </row>
    <row r="15" spans="1:12" ht="34.9">
      <c r="A15" s="145" t="s">
        <v>3281</v>
      </c>
      <c r="B15" s="240" t="s">
        <v>3282</v>
      </c>
      <c r="C15" s="240" t="s">
        <v>3283</v>
      </c>
      <c r="D15" s="240" t="s">
        <v>3284</v>
      </c>
      <c r="E15" s="240" t="s">
        <v>3236</v>
      </c>
      <c r="F15" s="239" t="s">
        <v>3285</v>
      </c>
      <c r="G15" s="407" t="s">
        <v>3246</v>
      </c>
      <c r="H15" s="240" t="s">
        <v>3286</v>
      </c>
      <c r="I15" s="240" t="s">
        <v>3219</v>
      </c>
      <c r="J15" s="146"/>
      <c r="L15" s="143"/>
    </row>
    <row r="16" spans="1:12" ht="34.9">
      <c r="A16" s="145" t="s">
        <v>3287</v>
      </c>
      <c r="B16" s="240" t="s">
        <v>3282</v>
      </c>
      <c r="C16" s="240" t="s">
        <v>3288</v>
      </c>
      <c r="D16" s="240" t="s">
        <v>3284</v>
      </c>
      <c r="E16" s="240" t="s">
        <v>3236</v>
      </c>
      <c r="F16" s="239" t="s">
        <v>3289</v>
      </c>
      <c r="G16" s="407" t="s">
        <v>3246</v>
      </c>
      <c r="H16" s="240" t="s">
        <v>3290</v>
      </c>
      <c r="I16" s="240" t="s">
        <v>3219</v>
      </c>
      <c r="J16" s="146"/>
      <c r="L16" s="143"/>
    </row>
    <row r="17" spans="1:12" ht="34.9">
      <c r="A17" s="145" t="s">
        <v>3291</v>
      </c>
      <c r="B17" s="240" t="s">
        <v>14</v>
      </c>
      <c r="C17" s="240" t="s">
        <v>3292</v>
      </c>
      <c r="D17" s="240" t="s">
        <v>3284</v>
      </c>
      <c r="E17" s="240" t="s">
        <v>3236</v>
      </c>
      <c r="F17" s="239" t="s">
        <v>3293</v>
      </c>
      <c r="G17" s="407" t="s">
        <v>3246</v>
      </c>
      <c r="H17" s="240" t="s">
        <v>3290</v>
      </c>
      <c r="I17" s="240" t="s">
        <v>3219</v>
      </c>
      <c r="J17" s="146"/>
      <c r="L17" s="143"/>
    </row>
    <row r="18" spans="1:12" ht="34.9">
      <c r="A18" s="145" t="s">
        <v>3294</v>
      </c>
      <c r="B18" s="240" t="s">
        <v>3295</v>
      </c>
      <c r="C18" s="240" t="s">
        <v>3278</v>
      </c>
      <c r="D18" s="240" t="s">
        <v>3243</v>
      </c>
      <c r="E18" s="240" t="s">
        <v>3236</v>
      </c>
      <c r="F18" s="248" t="s">
        <v>3296</v>
      </c>
      <c r="G18" s="146" t="s">
        <v>3231</v>
      </c>
      <c r="H18" s="240" t="s">
        <v>3264</v>
      </c>
      <c r="I18" s="240" t="s">
        <v>3219</v>
      </c>
      <c r="J18" s="146"/>
    </row>
    <row r="19" spans="1:12" ht="69.75">
      <c r="A19" s="145" t="s">
        <v>3297</v>
      </c>
      <c r="B19" s="240" t="s">
        <v>3298</v>
      </c>
      <c r="C19" s="240" t="s">
        <v>3299</v>
      </c>
      <c r="D19" s="240" t="s">
        <v>3235</v>
      </c>
      <c r="E19" s="240" t="s">
        <v>3236</v>
      </c>
      <c r="F19" s="248" t="s">
        <v>3300</v>
      </c>
      <c r="G19" s="407" t="s">
        <v>3246</v>
      </c>
      <c r="H19" s="240" t="s">
        <v>3301</v>
      </c>
      <c r="I19" s="240" t="s">
        <v>3219</v>
      </c>
      <c r="J19" s="146"/>
    </row>
    <row r="20" spans="1:12" ht="69.75">
      <c r="A20" s="145" t="s">
        <v>3302</v>
      </c>
      <c r="B20" s="240" t="s">
        <v>3298</v>
      </c>
      <c r="C20" s="240" t="s">
        <v>3303</v>
      </c>
      <c r="D20" s="240" t="s">
        <v>3235</v>
      </c>
      <c r="E20" s="240" t="s">
        <v>3236</v>
      </c>
      <c r="F20" s="248" t="s">
        <v>3304</v>
      </c>
      <c r="G20" s="407" t="s">
        <v>3246</v>
      </c>
      <c r="H20" s="240" t="s">
        <v>3301</v>
      </c>
      <c r="I20" s="240" t="s">
        <v>3219</v>
      </c>
      <c r="J20" s="146"/>
    </row>
    <row r="21" spans="1:12" ht="69.75">
      <c r="A21" s="145" t="s">
        <v>3305</v>
      </c>
      <c r="B21" s="240" t="s">
        <v>3298</v>
      </c>
      <c r="C21" s="240" t="s">
        <v>3306</v>
      </c>
      <c r="D21" s="240" t="s">
        <v>3235</v>
      </c>
      <c r="E21" s="240" t="s">
        <v>3236</v>
      </c>
      <c r="F21" s="248" t="s">
        <v>3307</v>
      </c>
      <c r="G21" s="407" t="s">
        <v>3246</v>
      </c>
      <c r="H21" s="240" t="s">
        <v>3301</v>
      </c>
      <c r="I21" s="240" t="s">
        <v>3219</v>
      </c>
      <c r="J21" s="146"/>
    </row>
    <row r="22" spans="1:12" ht="69.75">
      <c r="A22" s="357" t="s">
        <v>3308</v>
      </c>
      <c r="B22" s="358" t="s">
        <v>3309</v>
      </c>
      <c r="C22" s="358" t="s">
        <v>3310</v>
      </c>
      <c r="D22" s="358" t="s">
        <v>3235</v>
      </c>
      <c r="E22" s="358" t="s">
        <v>3256</v>
      </c>
      <c r="F22" s="359" t="s">
        <v>3311</v>
      </c>
      <c r="G22" s="407" t="s">
        <v>3246</v>
      </c>
      <c r="H22" s="240" t="s">
        <v>3301</v>
      </c>
      <c r="I22" s="240" t="s">
        <v>3219</v>
      </c>
      <c r="J22" s="360"/>
    </row>
    <row r="23" spans="1:12" ht="34.9">
      <c r="A23" s="145" t="s">
        <v>3312</v>
      </c>
      <c r="B23" s="240" t="s">
        <v>3313</v>
      </c>
      <c r="C23" s="240" t="s">
        <v>3314</v>
      </c>
      <c r="D23" s="240" t="s">
        <v>3243</v>
      </c>
      <c r="E23" s="240" t="s">
        <v>3236</v>
      </c>
      <c r="F23" s="248" t="s">
        <v>3315</v>
      </c>
      <c r="G23" s="146" t="s">
        <v>3231</v>
      </c>
      <c r="H23" s="240" t="s">
        <v>3264</v>
      </c>
      <c r="I23" s="240" t="s">
        <v>3219</v>
      </c>
      <c r="J23" s="146"/>
    </row>
    <row r="24" spans="1:12" ht="34.9">
      <c r="A24" s="145" t="s">
        <v>3316</v>
      </c>
      <c r="B24" s="240" t="s">
        <v>3317</v>
      </c>
      <c r="C24" s="240" t="s">
        <v>3318</v>
      </c>
      <c r="D24" s="240" t="s">
        <v>3284</v>
      </c>
      <c r="E24" s="240" t="s">
        <v>3236</v>
      </c>
      <c r="F24" s="248" t="s">
        <v>3319</v>
      </c>
      <c r="G24" s="407" t="s">
        <v>3246</v>
      </c>
      <c r="H24" s="240" t="s">
        <v>3290</v>
      </c>
      <c r="I24" s="240" t="s">
        <v>3219</v>
      </c>
      <c r="J24" s="146"/>
    </row>
    <row r="25" spans="1:12" ht="23.25">
      <c r="A25" s="145" t="s">
        <v>3320</v>
      </c>
      <c r="B25" s="240" t="s">
        <v>3321</v>
      </c>
      <c r="C25" s="240" t="s">
        <v>3322</v>
      </c>
      <c r="D25" s="240" t="s">
        <v>3284</v>
      </c>
      <c r="E25" s="240" t="s">
        <v>3236</v>
      </c>
      <c r="F25" s="248" t="s">
        <v>3323</v>
      </c>
      <c r="G25" s="407" t="s">
        <v>3246</v>
      </c>
      <c r="H25" s="240" t="s">
        <v>3290</v>
      </c>
      <c r="I25" s="240" t="s">
        <v>3219</v>
      </c>
      <c r="J25" s="146"/>
    </row>
  </sheetData>
  <mergeCells count="6">
    <mergeCell ref="A5:J5"/>
    <mergeCell ref="A2:J2"/>
    <mergeCell ref="A3:J3"/>
    <mergeCell ref="A4:D4"/>
    <mergeCell ref="E4:F4"/>
    <mergeCell ref="G4:J4"/>
  </mergeCells>
  <phoneticPr fontId="36" type="noConversion"/>
  <dataValidations disablePrompts="1" count="3">
    <dataValidation type="list" allowBlank="1" showInputMessage="1" showErrorMessage="1" sqref="I26:I27 D19:D22 E22 E26:E31 D26:D28 G26:G28 D9:E9" xr:uid="{00000000-0002-0000-1300-000000000000}">
      <formula1>#REF!</formula1>
    </dataValidation>
    <dataValidation type="list" allowBlank="1" showInputMessage="1" showErrorMessage="1" sqref="G6:G25" xr:uid="{00000000-0002-0000-1300-000001000000}">
      <formula1>$L$2:$L$14</formula1>
    </dataValidation>
    <dataValidation type="list" allowBlank="1" showInputMessage="1" showErrorMessage="1" sqref="I6:I25" xr:uid="{00000000-0002-0000-1300-000002000000}">
      <formula1>$K$2:$K$5</formula1>
    </dataValidation>
  </dataValidations>
  <pageMargins left="0.5" right="0.5" top="0.9" bottom="0.75" header="0.3" footer="0.3"/>
  <pageSetup paperSize="5" scale="69"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06D7-D1C9-4690-86B4-40133862EBB4}">
  <sheetPr>
    <tabColor rgb="FF003A5D"/>
    <pageSetUpPr fitToPage="1"/>
  </sheetPr>
  <dimension ref="A1:K25"/>
  <sheetViews>
    <sheetView zoomScaleNormal="100" zoomScaleSheetLayoutView="100" workbookViewId="0">
      <selection activeCell="H24" sqref="H24"/>
    </sheetView>
  </sheetViews>
  <sheetFormatPr defaultColWidth="8.5" defaultRowHeight="13.5"/>
  <cols>
    <col min="1" max="1" width="7.375" customWidth="1"/>
    <col min="2" max="2" width="20.375" customWidth="1"/>
    <col min="3" max="3" width="13.75" customWidth="1"/>
    <col min="4" max="4" width="19.375" customWidth="1"/>
    <col min="5" max="5" width="18.5" customWidth="1"/>
    <col min="6" max="6" width="9.5" customWidth="1"/>
    <col min="7" max="7" width="26.125" style="70" customWidth="1"/>
    <col min="8" max="8" width="9.375" customWidth="1"/>
    <col min="9" max="9" width="15.5" customWidth="1"/>
    <col min="10" max="10" width="12.5625" style="70" customWidth="1"/>
    <col min="11" max="11" width="2.5625" hidden="1" customWidth="1"/>
  </cols>
  <sheetData>
    <row r="1" spans="1:11" ht="15">
      <c r="A1" s="413" t="s">
        <v>3324</v>
      </c>
      <c r="B1" s="482"/>
      <c r="C1" s="482"/>
      <c r="D1" s="482"/>
      <c r="E1" s="482"/>
      <c r="F1" s="482"/>
      <c r="G1" s="482"/>
      <c r="H1" s="482"/>
      <c r="I1" s="482"/>
      <c r="J1" s="483"/>
    </row>
    <row r="2" spans="1:11" ht="85.9">
      <c r="A2" s="104" t="s">
        <v>47</v>
      </c>
      <c r="B2" s="104" t="s">
        <v>3325</v>
      </c>
      <c r="C2" s="104" t="s">
        <v>3326</v>
      </c>
      <c r="D2" s="104" t="s">
        <v>3327</v>
      </c>
      <c r="E2" s="104" t="s">
        <v>3328</v>
      </c>
      <c r="F2" s="104" t="s">
        <v>3329</v>
      </c>
      <c r="G2" s="104" t="s">
        <v>50</v>
      </c>
      <c r="H2" s="104" t="s">
        <v>3330</v>
      </c>
      <c r="I2" s="104" t="s">
        <v>3331</v>
      </c>
      <c r="J2" s="104" t="s">
        <v>3214</v>
      </c>
    </row>
    <row r="3" spans="1:11" ht="102">
      <c r="A3" s="145" t="s">
        <v>3332</v>
      </c>
      <c r="B3" s="41" t="s">
        <v>3333</v>
      </c>
      <c r="C3" s="80" t="s">
        <v>3334</v>
      </c>
      <c r="D3" s="20" t="s">
        <v>3335</v>
      </c>
      <c r="E3" s="80" t="s">
        <v>3336</v>
      </c>
      <c r="F3" s="80" t="s">
        <v>55</v>
      </c>
      <c r="G3" s="80" t="s">
        <v>3337</v>
      </c>
      <c r="H3" s="411">
        <v>20000</v>
      </c>
      <c r="I3" s="57"/>
      <c r="J3" s="276"/>
      <c r="K3" s="399" t="s">
        <v>3337</v>
      </c>
    </row>
    <row r="4" spans="1:11" ht="162">
      <c r="A4" s="145" t="s">
        <v>3338</v>
      </c>
      <c r="B4" s="41" t="s">
        <v>3339</v>
      </c>
      <c r="C4" s="80" t="s">
        <v>3334</v>
      </c>
      <c r="D4" s="20" t="s">
        <v>3335</v>
      </c>
      <c r="E4" s="80" t="s">
        <v>3340</v>
      </c>
      <c r="F4" s="80" t="s">
        <v>55</v>
      </c>
      <c r="G4" s="80" t="s">
        <v>3341</v>
      </c>
      <c r="H4" s="411">
        <v>30000</v>
      </c>
      <c r="I4" s="57"/>
      <c r="J4" s="276" t="s">
        <v>3396</v>
      </c>
      <c r="K4" s="400" t="s">
        <v>3341</v>
      </c>
    </row>
    <row r="5" spans="1:11" ht="25.5">
      <c r="A5" s="145" t="s">
        <v>3342</v>
      </c>
      <c r="B5" s="41" t="s">
        <v>3343</v>
      </c>
      <c r="C5" s="80" t="s">
        <v>3334</v>
      </c>
      <c r="D5" s="20" t="s">
        <v>3335</v>
      </c>
      <c r="E5" s="80" t="s">
        <v>3336</v>
      </c>
      <c r="F5" s="80" t="s">
        <v>55</v>
      </c>
      <c r="G5" s="80" t="s">
        <v>3337</v>
      </c>
      <c r="H5" s="411">
        <v>20000</v>
      </c>
      <c r="I5" s="57"/>
      <c r="J5" s="276"/>
      <c r="K5" s="400" t="s">
        <v>3344</v>
      </c>
    </row>
    <row r="6" spans="1:11">
      <c r="A6" s="145" t="s">
        <v>3345</v>
      </c>
      <c r="B6" s="41" t="s">
        <v>3346</v>
      </c>
      <c r="C6" s="80" t="s">
        <v>3334</v>
      </c>
      <c r="D6" s="20" t="s">
        <v>3335</v>
      </c>
      <c r="E6" s="80" t="s">
        <v>3347</v>
      </c>
      <c r="F6" s="80" t="s">
        <v>55</v>
      </c>
      <c r="G6" s="80" t="s">
        <v>3337</v>
      </c>
      <c r="H6" s="411">
        <v>15000</v>
      </c>
      <c r="I6" s="57"/>
      <c r="J6" s="276"/>
      <c r="K6" s="400" t="s">
        <v>3280</v>
      </c>
    </row>
    <row r="7" spans="1:11" ht="40.5">
      <c r="A7" s="145" t="s">
        <v>3348</v>
      </c>
      <c r="B7" s="41" t="s">
        <v>3349</v>
      </c>
      <c r="C7" s="80" t="s">
        <v>3334</v>
      </c>
      <c r="D7" s="20" t="s">
        <v>3335</v>
      </c>
      <c r="E7" s="80" t="s">
        <v>3336</v>
      </c>
      <c r="F7" s="80" t="s">
        <v>55</v>
      </c>
      <c r="G7" s="80" t="s">
        <v>3341</v>
      </c>
      <c r="H7" s="411">
        <v>30000</v>
      </c>
      <c r="I7" s="57"/>
      <c r="J7" s="276" t="s">
        <v>3397</v>
      </c>
    </row>
    <row r="8" spans="1:11" ht="40.5">
      <c r="A8" s="145" t="s">
        <v>3350</v>
      </c>
      <c r="B8" s="41" t="s">
        <v>3351</v>
      </c>
      <c r="C8" s="80" t="s">
        <v>3334</v>
      </c>
      <c r="D8" s="20" t="s">
        <v>3335</v>
      </c>
      <c r="E8" s="80" t="s">
        <v>3340</v>
      </c>
      <c r="F8" s="80" t="s">
        <v>55</v>
      </c>
      <c r="G8" s="80" t="s">
        <v>3341</v>
      </c>
      <c r="H8" s="411">
        <v>35000</v>
      </c>
      <c r="I8" s="57"/>
      <c r="J8" s="276" t="s">
        <v>3397</v>
      </c>
    </row>
    <row r="9" spans="1:11">
      <c r="A9" s="145" t="s">
        <v>3352</v>
      </c>
      <c r="B9" s="41" t="s">
        <v>3353</v>
      </c>
      <c r="C9" s="80" t="s">
        <v>3334</v>
      </c>
      <c r="D9" s="20" t="s">
        <v>3335</v>
      </c>
      <c r="E9" s="80" t="s">
        <v>3354</v>
      </c>
      <c r="F9" s="80" t="s">
        <v>55</v>
      </c>
      <c r="G9" s="80" t="s">
        <v>3337</v>
      </c>
      <c r="H9" s="411">
        <v>10000</v>
      </c>
      <c r="I9" s="57"/>
      <c r="J9" s="276"/>
    </row>
    <row r="10" spans="1:11">
      <c r="A10" s="145" t="s">
        <v>3355</v>
      </c>
      <c r="B10" s="41" t="s">
        <v>3356</v>
      </c>
      <c r="C10" s="80" t="s">
        <v>3334</v>
      </c>
      <c r="D10" s="20" t="s">
        <v>3357</v>
      </c>
      <c r="E10" s="80" t="s">
        <v>3357</v>
      </c>
      <c r="F10" s="80" t="s">
        <v>55</v>
      </c>
      <c r="G10" s="80" t="s">
        <v>3337</v>
      </c>
      <c r="H10" s="411">
        <v>15000</v>
      </c>
      <c r="I10" s="57"/>
      <c r="J10" s="276"/>
    </row>
    <row r="11" spans="1:11" ht="40.5">
      <c r="A11" s="383" t="s">
        <v>3358</v>
      </c>
      <c r="B11" s="384" t="s">
        <v>3359</v>
      </c>
      <c r="C11" s="385" t="s">
        <v>3334</v>
      </c>
      <c r="D11" s="353" t="s">
        <v>3335</v>
      </c>
      <c r="E11" s="385" t="s">
        <v>3360</v>
      </c>
      <c r="F11" s="385" t="s">
        <v>55</v>
      </c>
      <c r="G11" s="385" t="s">
        <v>3341</v>
      </c>
      <c r="H11" s="412">
        <v>10000</v>
      </c>
      <c r="I11" s="386"/>
      <c r="J11" s="408" t="s">
        <v>3395</v>
      </c>
    </row>
    <row r="12" spans="1:11">
      <c r="A12" s="145" t="s">
        <v>3361</v>
      </c>
      <c r="B12" s="41" t="s">
        <v>3362</v>
      </c>
      <c r="C12" s="80" t="s">
        <v>3334</v>
      </c>
      <c r="D12" s="20" t="s">
        <v>3363</v>
      </c>
      <c r="E12" s="80" t="s">
        <v>3363</v>
      </c>
      <c r="F12" s="80" t="s">
        <v>55</v>
      </c>
      <c r="G12" s="80" t="s">
        <v>3337</v>
      </c>
      <c r="H12" s="411">
        <v>20000</v>
      </c>
      <c r="I12" s="57"/>
      <c r="J12" s="276"/>
    </row>
    <row r="13" spans="1:11" ht="40.5">
      <c r="A13" s="145" t="s">
        <v>3364</v>
      </c>
      <c r="B13" s="41" t="s">
        <v>3365</v>
      </c>
      <c r="C13" s="80" t="s">
        <v>3334</v>
      </c>
      <c r="D13" s="20" t="s">
        <v>3335</v>
      </c>
      <c r="E13" s="80" t="s">
        <v>3340</v>
      </c>
      <c r="F13" s="80" t="s">
        <v>55</v>
      </c>
      <c r="G13" s="80" t="s">
        <v>3341</v>
      </c>
      <c r="H13" s="411">
        <v>30000</v>
      </c>
      <c r="I13" s="57"/>
      <c r="J13" s="276" t="s">
        <v>3397</v>
      </c>
    </row>
    <row r="14" spans="1:11" ht="40.5">
      <c r="A14" s="145" t="s">
        <v>3366</v>
      </c>
      <c r="B14" s="41" t="s">
        <v>3367</v>
      </c>
      <c r="C14" s="80" t="s">
        <v>3334</v>
      </c>
      <c r="D14" s="20" t="s">
        <v>3335</v>
      </c>
      <c r="E14" s="80" t="s">
        <v>3347</v>
      </c>
      <c r="F14" s="80" t="s">
        <v>55</v>
      </c>
      <c r="G14" s="80" t="s">
        <v>3341</v>
      </c>
      <c r="H14" s="411">
        <v>30000</v>
      </c>
      <c r="I14" s="57"/>
      <c r="J14" s="276" t="s">
        <v>3397</v>
      </c>
    </row>
    <row r="15" spans="1:11" ht="40.5">
      <c r="A15" s="145" t="s">
        <v>3368</v>
      </c>
      <c r="B15" s="41" t="s">
        <v>3369</v>
      </c>
      <c r="C15" s="80" t="s">
        <v>3334</v>
      </c>
      <c r="D15" s="20" t="s">
        <v>3335</v>
      </c>
      <c r="E15" s="80" t="s">
        <v>3354</v>
      </c>
      <c r="F15" s="80" t="s">
        <v>60</v>
      </c>
      <c r="G15" s="80" t="s">
        <v>3337</v>
      </c>
      <c r="H15" s="411">
        <v>10000</v>
      </c>
      <c r="I15" s="57"/>
      <c r="J15" s="276" t="s">
        <v>3397</v>
      </c>
    </row>
    <row r="16" spans="1:11">
      <c r="A16" s="145" t="s">
        <v>3370</v>
      </c>
      <c r="B16" s="41" t="s">
        <v>3371</v>
      </c>
      <c r="C16" s="80" t="s">
        <v>3334</v>
      </c>
      <c r="D16" s="20" t="s">
        <v>3372</v>
      </c>
      <c r="E16" s="20" t="s">
        <v>3372</v>
      </c>
      <c r="F16" s="80" t="s">
        <v>55</v>
      </c>
      <c r="G16" s="80" t="s">
        <v>3337</v>
      </c>
      <c r="H16" s="411">
        <v>20000</v>
      </c>
      <c r="I16" s="57"/>
      <c r="J16" s="276"/>
    </row>
    <row r="17" spans="1:10" ht="25.5">
      <c r="A17" s="383" t="s">
        <v>3373</v>
      </c>
      <c r="B17" s="384" t="s">
        <v>3374</v>
      </c>
      <c r="C17" s="385" t="s">
        <v>3334</v>
      </c>
      <c r="D17" s="353" t="s">
        <v>3335</v>
      </c>
      <c r="E17" s="385" t="s">
        <v>3375</v>
      </c>
      <c r="F17" s="385" t="s">
        <v>55</v>
      </c>
      <c r="G17" s="385" t="s">
        <v>3337</v>
      </c>
      <c r="H17" s="412">
        <v>20000</v>
      </c>
      <c r="I17" s="386"/>
      <c r="J17" s="408"/>
    </row>
    <row r="18" spans="1:10" ht="25.5">
      <c r="A18" s="145" t="s">
        <v>3376</v>
      </c>
      <c r="B18" s="41" t="s">
        <v>3377</v>
      </c>
      <c r="C18" s="80" t="s">
        <v>3334</v>
      </c>
      <c r="D18" s="20" t="s">
        <v>3378</v>
      </c>
      <c r="E18" s="80" t="s">
        <v>3378</v>
      </c>
      <c r="F18" s="80" t="s">
        <v>55</v>
      </c>
      <c r="G18" s="80" t="s">
        <v>3337</v>
      </c>
      <c r="H18" s="411">
        <v>20000</v>
      </c>
      <c r="I18" s="57"/>
      <c r="J18" s="276"/>
    </row>
    <row r="19" spans="1:10" ht="51">
      <c r="A19" s="145" t="s">
        <v>3379</v>
      </c>
      <c r="B19" s="41" t="s">
        <v>3380</v>
      </c>
      <c r="C19" s="80" t="s">
        <v>3334</v>
      </c>
      <c r="D19" s="20" t="s">
        <v>3381</v>
      </c>
      <c r="E19" s="20" t="s">
        <v>3381</v>
      </c>
      <c r="F19" s="80" t="s">
        <v>55</v>
      </c>
      <c r="G19" s="80" t="s">
        <v>3341</v>
      </c>
      <c r="H19" s="411">
        <v>15000</v>
      </c>
      <c r="I19" s="57"/>
      <c r="J19" s="276" t="s">
        <v>3397</v>
      </c>
    </row>
    <row r="20" spans="1:10" ht="40.5">
      <c r="A20" s="145" t="s">
        <v>3382</v>
      </c>
      <c r="B20" s="41" t="s">
        <v>3383</v>
      </c>
      <c r="C20" s="80" t="s">
        <v>3334</v>
      </c>
      <c r="D20" s="20" t="s">
        <v>3335</v>
      </c>
      <c r="E20" s="80" t="s">
        <v>3347</v>
      </c>
      <c r="F20" s="80" t="s">
        <v>55</v>
      </c>
      <c r="G20" s="80" t="s">
        <v>3341</v>
      </c>
      <c r="H20" s="411">
        <v>20000</v>
      </c>
      <c r="I20" s="57"/>
      <c r="J20" s="276" t="s">
        <v>3397</v>
      </c>
    </row>
    <row r="21" spans="1:10" ht="27.95" customHeight="1">
      <c r="A21" s="145" t="s">
        <v>3384</v>
      </c>
      <c r="B21" s="41" t="s">
        <v>3385</v>
      </c>
      <c r="C21" s="80" t="s">
        <v>3334</v>
      </c>
      <c r="D21" s="20" t="s">
        <v>3335</v>
      </c>
      <c r="E21" s="80" t="s">
        <v>3347</v>
      </c>
      <c r="F21" s="80" t="s">
        <v>55</v>
      </c>
      <c r="G21" s="80" t="s">
        <v>3341</v>
      </c>
      <c r="H21" s="411">
        <v>15000</v>
      </c>
      <c r="I21" s="57"/>
      <c r="J21" s="276" t="s">
        <v>3397</v>
      </c>
    </row>
    <row r="22" spans="1:10" ht="40.5">
      <c r="A22" s="145" t="s">
        <v>3386</v>
      </c>
      <c r="B22" s="41" t="s">
        <v>3387</v>
      </c>
      <c r="C22" s="80" t="s">
        <v>3334</v>
      </c>
      <c r="D22" s="20" t="s">
        <v>3335</v>
      </c>
      <c r="E22" s="80" t="s">
        <v>3340</v>
      </c>
      <c r="F22" s="80" t="s">
        <v>55</v>
      </c>
      <c r="G22" s="80" t="s">
        <v>3341</v>
      </c>
      <c r="H22" s="411">
        <v>20000</v>
      </c>
      <c r="I22" s="57"/>
      <c r="J22" s="276" t="s">
        <v>3397</v>
      </c>
    </row>
    <row r="23" spans="1:10" ht="25.5">
      <c r="A23" s="145" t="s">
        <v>3388</v>
      </c>
      <c r="B23" s="41" t="s">
        <v>3389</v>
      </c>
      <c r="C23" s="80" t="s">
        <v>3334</v>
      </c>
      <c r="D23" s="20" t="s">
        <v>3335</v>
      </c>
      <c r="E23" s="80" t="s">
        <v>3340</v>
      </c>
      <c r="F23" s="80" t="s">
        <v>55</v>
      </c>
      <c r="G23" s="80" t="s">
        <v>3337</v>
      </c>
      <c r="H23" s="411">
        <v>20000</v>
      </c>
      <c r="I23" s="57"/>
      <c r="J23" s="276"/>
    </row>
    <row r="24" spans="1:10" ht="310.5">
      <c r="A24" s="145" t="s">
        <v>3390</v>
      </c>
      <c r="B24" s="41" t="s">
        <v>3391</v>
      </c>
      <c r="C24" s="80" t="s">
        <v>3334</v>
      </c>
      <c r="D24" s="20" t="s">
        <v>3335</v>
      </c>
      <c r="E24" s="80" t="s">
        <v>3347</v>
      </c>
      <c r="F24" s="80" t="s">
        <v>55</v>
      </c>
      <c r="G24" s="80" t="s">
        <v>3341</v>
      </c>
      <c r="H24" s="411">
        <v>45000</v>
      </c>
      <c r="I24" s="57"/>
      <c r="J24" s="276" t="s">
        <v>3394</v>
      </c>
    </row>
    <row r="25" spans="1:10">
      <c r="A25" s="145" t="s">
        <v>3392</v>
      </c>
      <c r="B25" s="41" t="s">
        <v>3393</v>
      </c>
      <c r="C25" s="80" t="s">
        <v>3334</v>
      </c>
      <c r="D25" s="20" t="s">
        <v>3335</v>
      </c>
      <c r="E25" s="80" t="s">
        <v>3347</v>
      </c>
      <c r="F25" s="80" t="s">
        <v>55</v>
      </c>
      <c r="G25" s="80" t="s">
        <v>3337</v>
      </c>
      <c r="H25" s="411">
        <v>30000</v>
      </c>
      <c r="I25" s="57"/>
      <c r="J25" s="276"/>
    </row>
  </sheetData>
  <mergeCells count="1">
    <mergeCell ref="A1:J1"/>
  </mergeCells>
  <dataValidations count="1">
    <dataValidation type="list" allowBlank="1" showInputMessage="1" showErrorMessage="1" sqref="G3:G25" xr:uid="{D19C3363-7951-418A-B8CC-C319053C54F2}">
      <formula1>$K$3:$K$6</formula1>
    </dataValidation>
  </dataValidations>
  <printOptions horizontalCentered="1"/>
  <pageMargins left="0.5" right="0.5" top="0.9" bottom="0.75" header="0.3" footer="0.3"/>
  <pageSetup scale="77" fitToHeight="0"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0B6FAFBFF4B3459544DD54A307C255" ma:contentTypeVersion="17" ma:contentTypeDescription="Create a new document." ma:contentTypeScope="" ma:versionID="4fc9e7ebff0146c8b858bb3005e04bd7">
  <xsd:schema xmlns:xsd="http://www.w3.org/2001/XMLSchema" xmlns:xs="http://www.w3.org/2001/XMLSchema" xmlns:p="http://schemas.microsoft.com/office/2006/metadata/properties" xmlns:ns2="93d61c0a-022c-44d1-ae0c-721fc40bedcd" xmlns:ns3="f6e98211-55fd-4806-8a92-445a633dc671" targetNamespace="http://schemas.microsoft.com/office/2006/metadata/properties" ma:root="true" ma:fieldsID="193926a7a790ea08016ab489818830fe" ns2:_="" ns3:_="">
    <xsd:import namespace="93d61c0a-022c-44d1-ae0c-721fc40bedcd"/>
    <xsd:import namespace="f6e98211-55fd-4806-8a92-445a633dc671"/>
    <xsd:element name="properties">
      <xsd:complexType>
        <xsd:sequence>
          <xsd:element name="documentManagement">
            <xsd:complexType>
              <xsd:all>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61c0a-022c-44d1-ae0c-721fc40bedcd" elementFormDefault="qualified">
    <xsd:import namespace="http://schemas.microsoft.com/office/2006/documentManagement/types"/>
    <xsd:import namespace="http://schemas.microsoft.com/office/infopath/2007/PartnerControls"/>
    <xsd:element name="_Flow_SignoffStatus" ma:index="8"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60effb-2c1c-41ba-b786-f2564dc775a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e98211-55fd-4806-8a92-445a633dc6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6f9f3f6-14da-4c93-a4a2-cfa19520c8a1}" ma:internalName="TaxCatchAll" ma:showField="CatchAllData" ma:web="f6e98211-55fd-4806-8a92-445a633dc6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6e98211-55fd-4806-8a92-445a633dc671">
      <UserInfo>
        <DisplayName>Carole Ann Guay</DisplayName>
        <AccountId>48</AccountId>
        <AccountType/>
      </UserInfo>
      <UserInfo>
        <DisplayName>Kd Dobyne</DisplayName>
        <AccountId>991</AccountId>
        <AccountType/>
      </UserInfo>
    </SharedWithUsers>
    <_Flow_SignoffStatus xmlns="93d61c0a-022c-44d1-ae0c-721fc40bedcd" xsi:nil="true"/>
    <lcf76f155ced4ddcb4097134ff3c332f xmlns="93d61c0a-022c-44d1-ae0c-721fc40bedcd">
      <Terms xmlns="http://schemas.microsoft.com/office/infopath/2007/PartnerControls"/>
    </lcf76f155ced4ddcb4097134ff3c332f>
    <TaxCatchAll xmlns="f6e98211-55fd-4806-8a92-445a633dc671" xsi:nil="true"/>
  </documentManagement>
</p:properties>
</file>

<file path=customXml/itemProps1.xml><?xml version="1.0" encoding="utf-8"?>
<ds:datastoreItem xmlns:ds="http://schemas.openxmlformats.org/officeDocument/2006/customXml" ds:itemID="{FCAB2A21-2F3D-4982-92C0-CF93FB594725}">
  <ds:schemaRefs>
    <ds:schemaRef ds:uri="http://schemas.microsoft.com/sharepoint/v3/contenttype/forms"/>
  </ds:schemaRefs>
</ds:datastoreItem>
</file>

<file path=customXml/itemProps2.xml><?xml version="1.0" encoding="utf-8"?>
<ds:datastoreItem xmlns:ds="http://schemas.openxmlformats.org/officeDocument/2006/customXml" ds:itemID="{7A9185BB-20DF-4807-BA66-33A695224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61c0a-022c-44d1-ae0c-721fc40bedcd"/>
    <ds:schemaRef ds:uri="f6e98211-55fd-4806-8a92-445a633dc6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7C1F6D-FC2C-4A44-B41E-C7C1138BFA4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6e98211-55fd-4806-8a92-445a633dc671"/>
    <ds:schemaRef ds:uri="http://purl.org/dc/elements/1.1/"/>
    <ds:schemaRef ds:uri="http://schemas.microsoft.com/office/2006/metadata/properties"/>
    <ds:schemaRef ds:uri="93d61c0a-022c-44d1-ae0c-721fc40bed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35</vt:i4>
      </vt:variant>
    </vt:vector>
  </HeadingPairs>
  <TitlesOfParts>
    <vt:vector size="53" baseType="lpstr">
      <vt:lpstr>TOC</vt:lpstr>
      <vt:lpstr>1. GT</vt:lpstr>
      <vt:lpstr>2. GL &amp; Fin Rpt</vt:lpstr>
      <vt:lpstr>3. Budgeting</vt:lpstr>
      <vt:lpstr>4. Capital Asset Acct.</vt:lpstr>
      <vt:lpstr>5. Purchasing</vt:lpstr>
      <vt:lpstr>6. Accounts Receivable</vt:lpstr>
      <vt:lpstr>7. Accounts Payable</vt:lpstr>
      <vt:lpstr>8. Proj &amp; Grant</vt:lpstr>
      <vt:lpstr>9. HR, Pers Mgmt &amp; EE Rels</vt:lpstr>
      <vt:lpstr>10. Applicant Tracking</vt:lpstr>
      <vt:lpstr>13. Benefits Admin</vt:lpstr>
      <vt:lpstr>11. Benefit Administration</vt:lpstr>
      <vt:lpstr>12. Time Entry</vt:lpstr>
      <vt:lpstr>13. Payroll</vt:lpstr>
      <vt:lpstr>14. Compensation</vt:lpstr>
      <vt:lpstr>15. Interfaces</vt:lpstr>
      <vt:lpstr>16. Data Conversion</vt:lpstr>
      <vt:lpstr>'1. GT'!Print_Area</vt:lpstr>
      <vt:lpstr>'10. Applicant Tracking'!Print_Area</vt:lpstr>
      <vt:lpstr>'11. Benefit Administration'!Print_Area</vt:lpstr>
      <vt:lpstr>'12. Time Entry'!Print_Area</vt:lpstr>
      <vt:lpstr>'13. Benefits Admin'!Print_Area</vt:lpstr>
      <vt:lpstr>'13. Payroll'!Print_Area</vt:lpstr>
      <vt:lpstr>'14. Compensation'!Print_Area</vt:lpstr>
      <vt:lpstr>'15. Interfaces'!Print_Area</vt:lpstr>
      <vt:lpstr>'16. Data Conversion'!Print_Area</vt:lpstr>
      <vt:lpstr>'2. GL &amp; Fin Rpt'!Print_Area</vt:lpstr>
      <vt:lpstr>'3. Budgeting'!Print_Area</vt:lpstr>
      <vt:lpstr>'4. Capital Asset Acct.'!Print_Area</vt:lpstr>
      <vt:lpstr>'5. Purchasing'!Print_Area</vt:lpstr>
      <vt:lpstr>'6. Accounts Receivable'!Print_Area</vt:lpstr>
      <vt:lpstr>'7. Accounts Payable'!Print_Area</vt:lpstr>
      <vt:lpstr>'8. Proj &amp; Grant'!Print_Area</vt:lpstr>
      <vt:lpstr>'9. HR, Pers Mgmt &amp; EE Rels'!Print_Area</vt:lpstr>
      <vt:lpstr>TOC!Print_Area</vt:lpstr>
      <vt:lpstr>'1. GT'!Print_Titles</vt:lpstr>
      <vt:lpstr>'10. Applicant Tracking'!Print_Titles</vt:lpstr>
      <vt:lpstr>'11. Benefit Administration'!Print_Titles</vt:lpstr>
      <vt:lpstr>'12. Time Entry'!Print_Titles</vt:lpstr>
      <vt:lpstr>'13. Benefits Admin'!Print_Titles</vt:lpstr>
      <vt:lpstr>'13. Payroll'!Print_Titles</vt:lpstr>
      <vt:lpstr>'14. Compensation'!Print_Titles</vt:lpstr>
      <vt:lpstr>'15. Interfaces'!Print_Titles</vt:lpstr>
      <vt:lpstr>'16. Data Conversion'!Print_Titles</vt:lpstr>
      <vt:lpstr>'2. GL &amp; Fin Rpt'!Print_Titles</vt:lpstr>
      <vt:lpstr>'3. Budgeting'!Print_Titles</vt:lpstr>
      <vt:lpstr>'4. Capital Asset Acct.'!Print_Titles</vt:lpstr>
      <vt:lpstr>'5. Purchasing'!Print_Titles</vt:lpstr>
      <vt:lpstr>'6. Accounts Receivable'!Print_Titles</vt:lpstr>
      <vt:lpstr>'7. Accounts Payable'!Print_Titles</vt:lpstr>
      <vt:lpstr>'8. Proj &amp; Grant'!Print_Titles</vt:lpstr>
      <vt:lpstr>'9. HR, Pers Mgmt &amp; EE Rels'!Print_Titles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2022-02-25T22:07:36Z</dcterms:created>
  <dcterms:modified xsi:type="dcterms:W3CDTF">2025-04-12T20:36:11Z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0x010100A80B6FAFBFF4B3459544DD54A307C255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