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showInkAnnotation="0" codeName="ThisWorkbook" defaultThemeVersion="124226"/>
  <xr:revisionPtr revIDLastSave="13" documentId="8_{F611F284-568E-4304-BF6A-0ED1B51807C2}" xr6:coauthVersionLast="47" xr6:coauthVersionMax="47" xr10:uidLastSave="{23B292BF-BA1A-4B0C-B507-175E8F36E971}"/>
  <bookViews>
    <workbookView xWindow="28680" yWindow="-120" windowWidth="29040" windowHeight="17520" tabRatio="901" xr2:uid="{00000000-000D-0000-FFFF-FFFF00000000}"/>
  </bookViews>
  <sheets>
    <sheet name="City Hosted Cost Worksheet" sheetId="134" r:id="rId1"/>
    <sheet name="Vendor Hosted Cost Worksheet" sheetId="133" r:id="rId2"/>
    <sheet name="Subscription Cost Worksheet" sheetId="132" r:id="rId3"/>
  </sheets>
  <definedNames>
    <definedName name="_xlnm.Print_Area" localSheetId="0">'City Hosted Cost Worksheet'!$A$1:$F$104</definedName>
    <definedName name="_xlnm.Print_Area" localSheetId="2">'Subscription Cost Worksheet'!$A$1:$F$117</definedName>
    <definedName name="_xlnm.Print_Area" localSheetId="1">'Vendor Hosted Cost Worksheet'!$A$1:$G$131</definedName>
    <definedName name="_xlnm.Print_Titles" localSheetId="0">'City Hosted Cost Worksheet'!$1:$2</definedName>
    <definedName name="_xlnm.Print_Titles" localSheetId="2">'Subscription Cost Worksheet'!$1:$2</definedName>
    <definedName name="_xlnm.Print_Titles" localSheetId="1">'Vendor Hosted Cost Worksheet'!$1:$2</definedName>
    <definedName name="totalm" localSheetId="0">#REF!</definedName>
    <definedName name="totalm" localSheetId="2">#REF!</definedName>
    <definedName name="totalm" localSheetId="1">#REF!</definedName>
    <definedName name="totalm">#REF!</definedName>
    <definedName name="Z_077D3419_1C3D_4A96_85D7_F46B268B8AD7_.wvu.PrintArea" localSheetId="0" hidden="1">'City Hosted Cost Worksheet'!$A$1:$C$92</definedName>
    <definedName name="Z_077D3419_1C3D_4A96_85D7_F46B268B8AD7_.wvu.PrintArea" localSheetId="2" hidden="1">'Subscription Cost Worksheet'!$A$1:$C$105</definedName>
    <definedName name="Z_077D3419_1C3D_4A96_85D7_F46B268B8AD7_.wvu.PrintArea" localSheetId="1" hidden="1">'Vendor Hosted Cost Worksheet'!$A$1:$C$119</definedName>
    <definedName name="Z_077D3419_1C3D_4A96_85D7_F46B268B8AD7_.wvu.PrintTitles" localSheetId="0" hidden="1">'City Hosted Cost Worksheet'!$1:$2</definedName>
    <definedName name="Z_077D3419_1C3D_4A96_85D7_F46B268B8AD7_.wvu.PrintTitles" localSheetId="2" hidden="1">'Subscription Cost Worksheet'!$1:$2</definedName>
    <definedName name="Z_077D3419_1C3D_4A96_85D7_F46B268B8AD7_.wvu.PrintTitles" localSheetId="1" hidden="1">'Vendor Hosted Cost Worksheet'!$1:$2</definedName>
    <definedName name="Z_5838DEB1_0F9D_43C9_B762_69FF5AFF32A1_.wvu.PrintArea" localSheetId="0" hidden="1">'City Hosted Cost Worksheet'!$A$1:$C$92</definedName>
    <definedName name="Z_5838DEB1_0F9D_43C9_B762_69FF5AFF32A1_.wvu.PrintArea" localSheetId="2" hidden="1">'Subscription Cost Worksheet'!$A$1:$C$105</definedName>
    <definedName name="Z_5838DEB1_0F9D_43C9_B762_69FF5AFF32A1_.wvu.PrintArea" localSheetId="1" hidden="1">'Vendor Hosted Cost Worksheet'!$A$1:$C$119</definedName>
    <definedName name="Z_5838DEB1_0F9D_43C9_B762_69FF5AFF32A1_.wvu.PrintTitles" localSheetId="0" hidden="1">'City Hosted Cost Worksheet'!$1:$2</definedName>
    <definedName name="Z_5838DEB1_0F9D_43C9_B762_69FF5AFF32A1_.wvu.PrintTitles" localSheetId="2" hidden="1">'Subscription Cost Worksheet'!$1:$2</definedName>
    <definedName name="Z_5838DEB1_0F9D_43C9_B762_69FF5AFF32A1_.wvu.PrintTitles" localSheetId="1" hidden="1">'Vendor Hosted Cost Worksheet'!$1:$2</definedName>
    <definedName name="Z_91863665_D4BB_4F4E_B7C8_6F212DF8F7E7_.wvu.PrintArea" localSheetId="0" hidden="1">'City Hosted Cost Worksheet'!$A$1:$C$92</definedName>
    <definedName name="Z_91863665_D4BB_4F4E_B7C8_6F212DF8F7E7_.wvu.PrintArea" localSheetId="2" hidden="1">'Subscription Cost Worksheet'!$A$1:$C$105</definedName>
    <definedName name="Z_91863665_D4BB_4F4E_B7C8_6F212DF8F7E7_.wvu.PrintArea" localSheetId="1" hidden="1">'Vendor Hosted Cost Worksheet'!$A$1:$C$119</definedName>
    <definedName name="Z_91863665_D4BB_4F4E_B7C8_6F212DF8F7E7_.wvu.PrintTitles" localSheetId="0" hidden="1">'City Hosted Cost Worksheet'!$1:$2</definedName>
    <definedName name="Z_91863665_D4BB_4F4E_B7C8_6F212DF8F7E7_.wvu.PrintTitles" localSheetId="2" hidden="1">'Subscription Cost Worksheet'!$1:$2</definedName>
    <definedName name="Z_91863665_D4BB_4F4E_B7C8_6F212DF8F7E7_.wvu.PrintTitles" localSheetId="1" hidden="1">'Vendor Hosted Cost Worksheet'!$1:$2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132" l="1"/>
  <c r="C45" i="132"/>
  <c r="C44" i="132"/>
  <c r="C47" i="132"/>
  <c r="C48" i="132" s="1"/>
  <c r="C49" i="132" s="1"/>
  <c r="C50" i="132" s="1"/>
  <c r="C51" i="132" s="1"/>
  <c r="C43" i="132"/>
  <c r="C75" i="132" l="1"/>
  <c r="C88" i="133"/>
  <c r="C90" i="133" s="1"/>
  <c r="B103" i="133" s="1"/>
  <c r="C49" i="133"/>
  <c r="C51" i="133" s="1"/>
  <c r="B64" i="133" s="1"/>
  <c r="C62" i="134"/>
  <c r="B17" i="132" l="1"/>
  <c r="B23" i="132" s="1"/>
  <c r="B17" i="134" l="1"/>
  <c r="B23" i="134" s="1"/>
  <c r="B17" i="133"/>
  <c r="B23" i="133" s="1"/>
  <c r="B83" i="134" l="1"/>
  <c r="B81" i="134"/>
  <c r="C64" i="134"/>
  <c r="B36" i="134"/>
  <c r="B38" i="134" s="1"/>
  <c r="B82" i="134" s="1"/>
  <c r="B80" i="134"/>
  <c r="B110" i="133"/>
  <c r="B109" i="133"/>
  <c r="B36" i="133"/>
  <c r="B38" i="133" s="1"/>
  <c r="B108" i="133" s="1"/>
  <c r="B107" i="133"/>
  <c r="B111" i="133"/>
  <c r="B106" i="133"/>
  <c r="B94" i="132"/>
  <c r="C39" i="132"/>
  <c r="B52" i="132" s="1"/>
  <c r="B96" i="132"/>
  <c r="C77" i="132"/>
  <c r="B90" i="132" s="1"/>
  <c r="B97" i="132" s="1"/>
  <c r="B77" i="134" l="1"/>
  <c r="B84" i="134" s="1"/>
  <c r="B85" i="134" s="1"/>
  <c r="B112" i="133"/>
  <c r="B95" i="132"/>
  <c r="B93" i="132" l="1"/>
  <c r="B98" i="132" s="1"/>
</calcChain>
</file>

<file path=xl/sharedStrings.xml><?xml version="1.0" encoding="utf-8"?>
<sst xmlns="http://schemas.openxmlformats.org/spreadsheetml/2006/main" count="367" uniqueCount="149">
  <si>
    <t>City Hosted Cost Worksheet</t>
  </si>
  <si>
    <t>Cost Worksheet Instructions: Provide a cost response for each cost area, based upon system modules for a City-hosted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</si>
  <si>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r>
      <rPr>
        <b/>
        <u/>
        <sz val="18"/>
        <color theme="0"/>
        <rFont val="Arial"/>
        <family val="2"/>
      </rPr>
      <t>One-Time Costs</t>
    </r>
    <r>
      <rPr>
        <b/>
        <sz val="18"/>
        <color theme="0"/>
        <rFont val="Arial"/>
        <family val="2"/>
      </rPr>
      <t xml:space="preserve"> 
Professional Services and Hardware Costs</t>
    </r>
  </si>
  <si>
    <t>Costs</t>
  </si>
  <si>
    <t>Vendor Notes (optional)</t>
  </si>
  <si>
    <t>Professional Service Costs</t>
  </si>
  <si>
    <t>Project Management Costs</t>
  </si>
  <si>
    <t>Training Costs</t>
  </si>
  <si>
    <r>
      <t>Software Customization Costs</t>
    </r>
    <r>
      <rPr>
        <i/>
        <sz val="10"/>
        <color theme="1"/>
        <rFont val="Arial"/>
        <family val="2"/>
      </rPr>
      <t xml:space="preserve"> (Detail to be contained in responses to applicable requirements in Attachment B)</t>
    </r>
  </si>
  <si>
    <r>
      <t xml:space="preserve">Data Conversion Costs </t>
    </r>
    <r>
      <rPr>
        <i/>
        <sz val="10"/>
        <color theme="1"/>
        <rFont val="Arial"/>
        <family val="2"/>
      </rPr>
      <t>(Detail to be contained in Attachment B - Data Conversion Tab)</t>
    </r>
  </si>
  <si>
    <r>
      <t xml:space="preserve">Interface Costs </t>
    </r>
    <r>
      <rPr>
        <i/>
        <sz val="10"/>
        <color theme="1"/>
        <rFont val="Arial"/>
        <family val="2"/>
      </rPr>
      <t>(Detail to be contained in Attachment B - Interfaces Tab)</t>
    </r>
  </si>
  <si>
    <t>Third-Party Hardware Costs</t>
  </si>
  <si>
    <t>Third-Party Services Costs (including training, etc.)</t>
  </si>
  <si>
    <t>Expenses (miscellaneous)</t>
  </si>
  <si>
    <t>Other (Specify in Vendor Notes)</t>
  </si>
  <si>
    <t>Total One-Time Costs
(Before Discounts)</t>
  </si>
  <si>
    <t>Amount Discounted ($)</t>
  </si>
  <si>
    <t>Server and other Hardware Costs</t>
  </si>
  <si>
    <t>Server/database licenses (OS, SQL licensing, etc.)</t>
  </si>
  <si>
    <t>Additional Environments</t>
  </si>
  <si>
    <t>Additional Databases</t>
  </si>
  <si>
    <t>Total Discounted One-Time Costs</t>
  </si>
  <si>
    <t>Estimated Travel Costs (not to exceed basis)</t>
  </si>
  <si>
    <t>One-Time Licensing Costs</t>
  </si>
  <si>
    <t>Vendor Comments on Licensing Costs</t>
  </si>
  <si>
    <t>One-Time Licensing Costs (Primary Software)</t>
  </si>
  <si>
    <t>One-Time Licensing Costs (Third-Party Software)</t>
  </si>
  <si>
    <t>Total One-Time Licensing Costs</t>
  </si>
  <si>
    <t>Total Discounted One-Time Licensing Costs</t>
  </si>
  <si>
    <r>
      <t xml:space="preserve">Other In-Scope Costs 
</t>
    </r>
    <r>
      <rPr>
        <b/>
        <sz val="12"/>
        <color theme="0"/>
        <rFont val="Arial"/>
        <family val="2"/>
      </rPr>
      <t>(please specify the nature of these costs including whether they are one-time or recurring)</t>
    </r>
  </si>
  <si>
    <t>Cost</t>
  </si>
  <si>
    <t>Notes</t>
  </si>
  <si>
    <t>Anticipated Future Upgrade Costs and Frequency Over 10-year Horizon (Licensing)</t>
  </si>
  <si>
    <t>Anticipated Future Upgrade Costs and Frequency Over 10-year Horizon (Services)</t>
  </si>
  <si>
    <t>Anticipated Future Upgrade Costs and Frequency Over 10-year Horizon (Other)</t>
  </si>
  <si>
    <t>Other: (Please describe)</t>
  </si>
  <si>
    <t>Recurring Software Maintenance Costs</t>
  </si>
  <si>
    <t>Vendor Comments on Software Maintenance Costs</t>
  </si>
  <si>
    <t>Year 1 Maintenance Costs
(Year 1 = Commences at the date of contract signing. The City requests that Year 1 maintenance fees be waived until go-live of the system. If Year 1 fees are waived, please include the actual costs in rows 56-61, and discount at 100% in row 63)</t>
  </si>
  <si>
    <t>Vendor Commens</t>
  </si>
  <si>
    <t>Annual Maintenance - Year 1</t>
  </si>
  <si>
    <r>
      <t xml:space="preserve">Custom Modification Maintenance - Year 1 </t>
    </r>
    <r>
      <rPr>
        <b/>
        <i/>
        <sz val="10"/>
        <color theme="1"/>
        <rFont val="Arial"/>
        <family val="2"/>
      </rPr>
      <t>(if applicable)</t>
    </r>
  </si>
  <si>
    <t>Additional Maintenance Fees - Year 1</t>
  </si>
  <si>
    <t>Third-Party Maintenance Fees - Year 1</t>
  </si>
  <si>
    <t>Ongoing Disaster Recovery Costs (if applicable)</t>
  </si>
  <si>
    <t>Ongoing Infrastructure/Hardware Upgrade Costs</t>
  </si>
  <si>
    <t>Total Recurring Maintenance Costs - Year 1</t>
  </si>
  <si>
    <t>Total Discounted Maintenance Costs - Year 1</t>
  </si>
  <si>
    <r>
      <t>Recurring Maintenance Fees - Years 2 - 10
(</t>
    </r>
    <r>
      <rPr>
        <b/>
        <i/>
        <sz val="12"/>
        <color theme="0"/>
        <rFont val="Arial"/>
        <family val="2"/>
      </rPr>
      <t>including any custom modification maintenance, third-party maintenance fees, and additional maintenance fees)</t>
    </r>
  </si>
  <si>
    <t>Rate of Increase over Prior Year (as a percentage)</t>
  </si>
  <si>
    <t>Maintenance Costs 
(as a dollar amount)</t>
  </si>
  <si>
    <t>Third-Party Maintenance Costs (as a dollar amount)</t>
  </si>
  <si>
    <t>Disaster Recovery Costs (if applicable)</t>
  </si>
  <si>
    <t>Ongoing Infrastructure/Hardware Upgrade Costs (if applicable)</t>
  </si>
  <si>
    <t>Year 2</t>
  </si>
  <si>
    <t>Year 3</t>
  </si>
  <si>
    <t>Year 4</t>
  </si>
  <si>
    <t>Year 5</t>
  </si>
  <si>
    <t>Year 6</t>
  </si>
  <si>
    <t>Year 7</t>
  </si>
  <si>
    <t>Year 8</t>
  </si>
  <si>
    <t>Year 9</t>
  </si>
  <si>
    <t>Year 10</t>
  </si>
  <si>
    <t>Ten Year Maintenance Cost</t>
  </si>
  <si>
    <t>TOTAL TEN YEAR INVESTMENT</t>
  </si>
  <si>
    <r>
      <t xml:space="preserve">Total Discounted One-Time Costs
</t>
    </r>
    <r>
      <rPr>
        <sz val="11"/>
        <color theme="1"/>
        <rFont val="Arial"/>
        <family val="2"/>
      </rPr>
      <t>(Cell B23)</t>
    </r>
  </si>
  <si>
    <r>
      <t xml:space="preserve">Total Estimated Travel Costs 
</t>
    </r>
    <r>
      <rPr>
        <sz val="11"/>
        <color theme="1"/>
        <rFont val="Arial"/>
        <family val="2"/>
      </rPr>
      <t>(Cell B26)</t>
    </r>
  </si>
  <si>
    <r>
      <t xml:space="preserve">One-Time Licensing Costs 
</t>
    </r>
    <r>
      <rPr>
        <sz val="11"/>
        <color theme="1"/>
        <rFont val="Arial"/>
        <family val="2"/>
      </rPr>
      <t>(Cell B38)</t>
    </r>
  </si>
  <si>
    <r>
      <t xml:space="preserve">Other In-Scope Costs
</t>
    </r>
    <r>
      <rPr>
        <sz val="11"/>
        <color theme="1"/>
        <rFont val="Arial"/>
        <family val="2"/>
      </rPr>
      <t>(Cells B42:B49)</t>
    </r>
  </si>
  <si>
    <r>
      <t xml:space="preserve">Recurring Maintenance Years 1-10 
</t>
    </r>
    <r>
      <rPr>
        <sz val="11"/>
        <color theme="1"/>
        <rFont val="Arial"/>
        <family val="2"/>
      </rPr>
      <t>(Cell B77)</t>
    </r>
  </si>
  <si>
    <t>Optional Costs (Not in scope)</t>
  </si>
  <si>
    <t>Hourly Rates for Professional Services</t>
  </si>
  <si>
    <t>Hourly Rate for Training Services</t>
  </si>
  <si>
    <t>Hourly Rate for Project Management Services</t>
  </si>
  <si>
    <t>Hourly Rate for Custom Programming (Customizations, Integrations, etc.)</t>
  </si>
  <si>
    <t>Optional/Complementary Services</t>
  </si>
  <si>
    <t>Description of Services</t>
  </si>
  <si>
    <t>Optional/Complementary Module Costs 
(please specify the nature of these costs including whether they are one-time or recurring)</t>
  </si>
  <si>
    <t>Module Name</t>
  </si>
  <si>
    <t>Recurring Maintenance/Subscription Costs</t>
  </si>
  <si>
    <t>Implementation Costs</t>
  </si>
  <si>
    <t>Licensing Costs 
(if applicable)</t>
  </si>
  <si>
    <t>Vendor Hosted Cost Worksheet</t>
  </si>
  <si>
    <t>Vendor Notes (recommended)</t>
  </si>
  <si>
    <t>Recurring Hosting/Managed Services Costs</t>
  </si>
  <si>
    <t>Vendor Comments on Hosting and Managed Services Costs</t>
  </si>
  <si>
    <t>Year 1 Hosting Costs
(Year 1 = Commences at the date of contract signing. The City requests that Year 1 hosting fees be waived until go-live of the system. If Year 1 fees are waived, please include the actual costs in rows 46-48, and discount at 100% in row 50)</t>
  </si>
  <si>
    <t>Vendor Comments</t>
  </si>
  <si>
    <t>Annual Hosting/Services</t>
  </si>
  <si>
    <t>Third-party Hosting Costs</t>
  </si>
  <si>
    <t>Other Annual Services/Hosting Costs
(if applicable)</t>
  </si>
  <si>
    <t>Total Hosting Cost (annual)</t>
  </si>
  <si>
    <t>Total Discounted Hosting Amount - Year 1 Hosting Fees</t>
  </si>
  <si>
    <t>Recurring Hosting Fees - Years 2 - 10</t>
  </si>
  <si>
    <t>Hosting Costs (as a dollar amount)</t>
  </si>
  <si>
    <t>Third-Party Hosting Costs (as a dollar amount)</t>
  </si>
  <si>
    <t>Ten Year Hosting Cost</t>
  </si>
  <si>
    <t>Other In-Scope Costs 
(please specify the nature of these costs including whether they are one-time or recurring)</t>
  </si>
  <si>
    <t>Year 1 Maintenance Costs
(Year 1 = Commences at the date of contract signing. The City requests that Year 1 maintenance fees be waived until go-live of the system. If Year 1 fees are waived, please include the actual costs in rows 80-85, and discount at 100% in row 87)</t>
  </si>
  <si>
    <t>Recurring Maintenance Fees - Years 2 - 10</t>
  </si>
  <si>
    <r>
      <t xml:space="preserve">Other In-Scope Costs
</t>
    </r>
    <r>
      <rPr>
        <sz val="11"/>
        <color theme="1"/>
        <rFont val="Arial"/>
        <family val="2"/>
      </rPr>
      <t>(Cells B68:B75)</t>
    </r>
  </si>
  <si>
    <r>
      <t xml:space="preserve">Recurring Hosting Years 1-10 
</t>
    </r>
    <r>
      <rPr>
        <sz val="11"/>
        <color theme="1"/>
        <rFont val="Arial"/>
        <family val="2"/>
      </rPr>
      <t>(Cell B64)</t>
    </r>
  </si>
  <si>
    <r>
      <t xml:space="preserve">Recurring Maintenance Years 1-10 
</t>
    </r>
    <r>
      <rPr>
        <sz val="11"/>
        <color theme="1"/>
        <rFont val="Arial"/>
        <family val="2"/>
      </rPr>
      <t>(Cell B103)</t>
    </r>
  </si>
  <si>
    <t>Subscription (SaaS) Cost Worksheet</t>
  </si>
  <si>
    <t>Cost Worksheet Instructions: Provide a cost response for each cost area, based upon system modules for a software as a service (SaaS) based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</si>
  <si>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t>Recurring Subscription Costs</t>
  </si>
  <si>
    <t>Subscription Frequency 
(Indicate whether monthly, quarterly, or annual basis)</t>
  </si>
  <si>
    <t>Vendor Comments on Subscription Costs</t>
  </si>
  <si>
    <t>Year 1 Subscription Costs
(Year 1 = Commences at the date of contract signing)</t>
  </si>
  <si>
    <t>Subscription Cost (Primary Software)</t>
  </si>
  <si>
    <t>Third-Party Subscription Cost</t>
  </si>
  <si>
    <t>Total Subscription Cost (annual)</t>
  </si>
  <si>
    <t>Total Discounted Subscription Amount - Year 1 Subscription Fees</t>
  </si>
  <si>
    <t>Recurring Subscription Fees - Years 2 - 10</t>
  </si>
  <si>
    <t>Subscription Costs (as a dollar amount)</t>
  </si>
  <si>
    <t>Third-Party Subscription Costs (as a dollar amount)</t>
  </si>
  <si>
    <t>Ten Year Subscription Cost</t>
  </si>
  <si>
    <t>Recurring Maintenance Costs (If Applicable)</t>
  </si>
  <si>
    <t>Vendor Comments on Maintenance Costs</t>
  </si>
  <si>
    <t>Year 1 Maintenance Costs
(Year 1 = Commences at the date of contract signing. The City requests that Year 1 maintenance fees be waived until go-live of the system. If Year 1 fees are waived, please include the actual costs in rows 69-74, and discount at 100% in row 76)</t>
  </si>
  <si>
    <r>
      <t xml:space="preserve">Recurring Subscription Costs Years 1-10
</t>
    </r>
    <r>
      <rPr>
        <sz val="11"/>
        <color theme="1"/>
        <rFont val="Arial"/>
        <family val="2"/>
      </rPr>
      <t>(Cell B52)</t>
    </r>
  </si>
  <si>
    <r>
      <t xml:space="preserve">Other In-Scope Costs
</t>
    </r>
    <r>
      <rPr>
        <sz val="11"/>
        <color theme="1"/>
        <rFont val="Arial"/>
        <family val="2"/>
      </rPr>
      <t>(Cells B56:B63)</t>
    </r>
  </si>
  <si>
    <r>
      <t xml:space="preserve">Recurring Maintenance Years 1-10 
</t>
    </r>
    <r>
      <rPr>
        <sz val="11"/>
        <color theme="1"/>
        <rFont val="Arial"/>
        <family val="2"/>
      </rPr>
      <t>(Cell B90)</t>
    </r>
  </si>
  <si>
    <t>Cost Worksheet Instructions: Provide a cost response for each cost area, based upon system modules for a Vendor-hosted (e.g., "Managed Services")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</si>
  <si>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t>One Time Fees for Setup</t>
  </si>
  <si>
    <t>Included in One Time Fees</t>
  </si>
  <si>
    <t xml:space="preserve"> Unlimited training is Included in SaaS Monthly Fee</t>
  </si>
  <si>
    <t>No Customisation included in proposal</t>
  </si>
  <si>
    <t>N/A</t>
  </si>
  <si>
    <t>None Anticipated</t>
  </si>
  <si>
    <t>N/A - Included in SaaS Cost</t>
  </si>
  <si>
    <t>Telestaff</t>
  </si>
  <si>
    <t>$8.00 Per Employee Per Month</t>
  </si>
  <si>
    <t>Ready People Insights</t>
  </si>
  <si>
    <t>$1.26 Per Employee Per Month</t>
  </si>
  <si>
    <t xml:space="preserve">More detail would be needed to scope out this cost </t>
  </si>
  <si>
    <t>No onsite events were proposed in this proposal. If applicable and desired, we can propose travel cost based upon the scope of the discussed engagement. But for reference, onsite Consultant/Training is $1,500 per day with a minimum of 2 days back to back. T&amp;E is bill in arrears and we estimate $1,500 for Hotel, Transfers, Food.</t>
  </si>
  <si>
    <t>The below cost is based on 250 users. Additional employees will be billed monthly in arrears based upon usage at the same per-employee per-month rate. ($24.71)</t>
  </si>
  <si>
    <t>Free Training for Life Included</t>
  </si>
  <si>
    <t>Included in the one time fixed fee set up</t>
  </si>
  <si>
    <t>None proposed in scope</t>
  </si>
  <si>
    <t>This is open to the city's preference. Our billing is usually performed monthly in arrears</t>
  </si>
  <si>
    <t>Please see subscription cost worksheet tab for a full breakdown of the cost</t>
  </si>
  <si>
    <t>The shown price is the rate with the discounted amount already calculated</t>
  </si>
  <si>
    <t>Time Clocks</t>
  </si>
  <si>
    <t>This is subject to the finalized scope of work. The ACA and Personell Action Data is included in this estimate. Please reference the UKG Historical Data Load  Summary for additional details.</t>
  </si>
  <si>
    <t xml:space="preserve">Five integrations are included as part of the setup fees. Additional integrations are priced out at $2,000 per integration. If more than 5 integrations are required, further conversation around the scope of the project can be set up. </t>
  </si>
  <si>
    <t>$3500 additional if completed in the initial project</t>
  </si>
  <si>
    <t xml:space="preserve">$ 300 Per Clock Per Year for Depot Exchange Maintenance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</si>
</sst>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5">
    <font>
      <sz val="11"/>
      <color theme="1"/>
      <name val="Calibri"/>
      <family val="2"/>
      <scheme val="minor"/>
    </font>
    <font>
      <sz val="10"/>
      <name val="Arial"/>
      <family val="2"/>
    </font>
    <font>
      <sz val="12"/>
      <name val="Arial MT"/>
    </font>
    <font>
      <b/>
      <sz val="10"/>
      <name val="Arial"/>
      <family val="2"/>
    </font>
    <font>
      <b/>
      <sz val="10"/>
      <color theme="1"/>
      <name val="Arial"/>
      <family val="2"/>
    </font>
    <font>
      <b/>
      <sz val="12"/>
      <name val="Arial"/>
      <family val="2"/>
    </font>
    <font>
      <sz val="12"/>
      <color indexed="8"/>
      <name val="Verdana"/>
      <family val="2"/>
    </font>
    <font>
      <sz val="11"/>
      <color theme="1"/>
      <name val="Calibri"/>
      <family val="2"/>
      <scheme val="minor"/>
    </font>
    <font>
      <b/>
      <sz val="11"/>
      <name val="Calibri"/>
      <family val="2"/>
      <scheme val="minor"/>
    </font>
    <font>
      <b/>
      <sz val="12"/>
      <color theme="0"/>
      <name val="Arial"/>
      <family val="2"/>
    </font>
    <font>
      <b/>
      <sz val="12"/>
      <color theme="1"/>
      <name val="Arial"/>
      <family val="2"/>
    </font>
    <font>
      <i/>
      <sz val="10"/>
      <color theme="1"/>
      <name val="Arial"/>
      <family val="2"/>
    </font>
    <font>
      <b/>
      <sz val="11"/>
      <name val="Arial"/>
      <family val="2"/>
    </font>
    <font>
      <b/>
      <sz val="11"/>
      <color theme="1"/>
      <name val="Calibri"/>
      <family val="2"/>
      <scheme val="minor"/>
    </font>
    <font>
      <b/>
      <sz val="11"/>
      <color theme="0"/>
      <name val="Arial"/>
      <family val="2"/>
    </font>
    <font>
      <b/>
      <i/>
      <sz val="10"/>
      <color theme="1"/>
      <name val="Arial"/>
      <family val="2"/>
    </font>
    <font>
      <b/>
      <sz val="18"/>
      <color theme="0"/>
      <name val="Arial"/>
      <family val="2"/>
    </font>
    <font>
      <b/>
      <sz val="11"/>
      <color theme="1"/>
      <name val="Arial"/>
      <family val="2"/>
    </font>
    <font>
      <b/>
      <i/>
      <sz val="12"/>
      <color theme="1"/>
      <name val="Arial"/>
      <family val="2"/>
    </font>
    <font>
      <b/>
      <u/>
      <sz val="18"/>
      <color theme="0"/>
      <name val="Arial"/>
      <family val="2"/>
    </font>
    <font>
      <b/>
      <i/>
      <sz val="11"/>
      <color theme="1"/>
      <name val="Arial"/>
      <family val="2"/>
    </font>
    <font>
      <b/>
      <sz val="24"/>
      <color theme="0"/>
      <name val="Arial"/>
      <family val="2"/>
    </font>
    <font>
      <sz val="11"/>
      <color theme="1"/>
      <name val="Arial"/>
      <family val="2"/>
    </font>
    <font>
      <b/>
      <i/>
      <sz val="12"/>
      <color theme="0"/>
      <name val="Arial"/>
      <family val="2"/>
    </font>
    <font>
      <b/>
      <sz val="11"/>
      <color rgb="FF000000"/>
      <name val="Arial"/>
      <family val="2"/>
    </font>
  </fonts>
  <fills count="1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3"/>
        <bgColor indexed="64"/>
      </patternFill>
    </fill>
    <fill>
      <patternFill patternType="solid">
        <fgColor rgb="FFEB7F14"/>
        <bgColor indexed="64"/>
      </patternFill>
    </fill>
    <fill>
      <patternFill patternType="solid">
        <fgColor rgb="FF00527B"/>
        <bgColor indexed="64"/>
      </patternFill>
    </fill>
    <fill>
      <patternFill patternType="solid">
        <fgColor rgb="FFE9D414"/>
        <bgColor indexed="64"/>
      </patternFill>
    </fill>
    <fill>
      <patternFill patternType="solid">
        <fgColor rgb="FF6D9DBE"/>
        <bgColor indexed="64"/>
      </patternFill>
    </fill>
    <fill>
      <patternFill patternType="solid">
        <fgColor theme="6"/>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28">
    <xf numFmtId="0" fontId="0"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1" fillId="0" borderId="1">
      <alignment vertical="center" wrapText="1"/>
    </xf>
    <xf numFmtId="0" fontId="1" fillId="0" borderId="0" applyProtection="0"/>
    <xf numFmtId="0" fontId="1" fillId="0" borderId="0">
      <alignment horizontal="left" vertical="center" wrapText="1"/>
    </xf>
    <xf numFmtId="0" fontId="6" fillId="0" borderId="0" applyNumberFormat="0" applyFill="0" applyBorder="0" applyProtection="0">
      <alignment vertical="top"/>
    </xf>
    <xf numFmtId="43"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206">
    <xf numFmtId="0" fontId="0" fillId="0" borderId="0" xfId="0"/>
    <xf numFmtId="3" fontId="4" fillId="2" borderId="0" xfId="0" applyNumberFormat="1" applyFont="1" applyFill="1" applyAlignment="1">
      <alignment vertical="center" wrapText="1"/>
    </xf>
    <xf numFmtId="164" fontId="4" fillId="3" borderId="1" xfId="26" applyNumberFormat="1" applyFont="1" applyFill="1" applyBorder="1" applyAlignment="1">
      <alignment horizontal="right" vertical="center" wrapText="1"/>
    </xf>
    <xf numFmtId="0" fontId="10" fillId="2" borderId="2" xfId="0" applyFont="1" applyFill="1" applyBorder="1" applyAlignment="1">
      <alignment horizontal="right" vertical="center" wrapText="1"/>
    </xf>
    <xf numFmtId="44" fontId="4" fillId="2" borderId="0" xfId="26" applyFont="1" applyFill="1" applyBorder="1" applyAlignment="1">
      <alignment horizontal="center" vertical="center" wrapText="1"/>
    </xf>
    <xf numFmtId="0" fontId="8" fillId="2" borderId="0" xfId="0" applyFont="1" applyFill="1" applyAlignment="1" applyProtection="1">
      <alignment horizontal="center"/>
      <protection locked="0"/>
    </xf>
    <xf numFmtId="0" fontId="8" fillId="2" borderId="8" xfId="0" applyFont="1" applyFill="1" applyBorder="1" applyAlignment="1" applyProtection="1">
      <alignment horizontal="center"/>
      <protection locked="0"/>
    </xf>
    <xf numFmtId="9" fontId="4" fillId="7" borderId="1" xfId="27" applyFont="1" applyFill="1" applyBorder="1" applyAlignment="1" applyProtection="1">
      <alignment horizontal="right" vertical="center" wrapText="1"/>
      <protection locked="0"/>
    </xf>
    <xf numFmtId="0" fontId="4" fillId="8" borderId="1" xfId="0" applyFont="1" applyFill="1" applyBorder="1" applyAlignment="1">
      <alignment horizontal="right" vertical="center" wrapText="1"/>
    </xf>
    <xf numFmtId="0" fontId="4" fillId="8" borderId="2" xfId="0" applyFont="1" applyFill="1" applyBorder="1" applyAlignment="1">
      <alignment horizontal="left" vertical="center" wrapText="1"/>
    </xf>
    <xf numFmtId="0" fontId="4" fillId="0" borderId="0" xfId="0" applyFont="1"/>
    <xf numFmtId="0" fontId="4" fillId="2" borderId="10" xfId="0" applyFont="1" applyFill="1" applyBorder="1" applyAlignment="1">
      <alignment vertical="center" wrapText="1"/>
    </xf>
    <xf numFmtId="0" fontId="4" fillId="0" borderId="0" xfId="0" applyFont="1" applyAlignment="1">
      <alignment wrapText="1"/>
    </xf>
    <xf numFmtId="164" fontId="4" fillId="7" borderId="1" xfId="26" applyNumberFormat="1" applyFont="1" applyFill="1" applyBorder="1" applyAlignment="1" applyProtection="1">
      <alignment horizontal="right"/>
      <protection locked="0"/>
    </xf>
    <xf numFmtId="44" fontId="4" fillId="2" borderId="8" xfId="26" applyFont="1" applyFill="1" applyBorder="1" applyAlignment="1">
      <alignment horizontal="center" vertical="center" wrapText="1"/>
    </xf>
    <xf numFmtId="164" fontId="4" fillId="8" borderId="1" xfId="26" applyNumberFormat="1" applyFont="1" applyFill="1" applyBorder="1" applyAlignment="1" applyProtection="1">
      <alignment horizontal="center" vertical="center"/>
      <protection locked="0"/>
    </xf>
    <xf numFmtId="164" fontId="4" fillId="7" borderId="8" xfId="26" applyNumberFormat="1" applyFont="1" applyFill="1" applyBorder="1" applyAlignment="1" applyProtection="1">
      <alignment horizontal="right"/>
      <protection locked="0"/>
    </xf>
    <xf numFmtId="0" fontId="4" fillId="7" borderId="1" xfId="0" applyFont="1" applyFill="1" applyBorder="1" applyAlignment="1" applyProtection="1">
      <alignment horizontal="left" wrapText="1"/>
      <protection locked="0"/>
    </xf>
    <xf numFmtId="0" fontId="4" fillId="8" borderId="1" xfId="0" applyFont="1" applyFill="1" applyBorder="1" applyAlignment="1" applyProtection="1">
      <alignment horizontal="left" wrapText="1"/>
      <protection locked="0"/>
    </xf>
    <xf numFmtId="0" fontId="8" fillId="2" borderId="0" xfId="0" applyFont="1" applyFill="1" applyProtection="1">
      <protection locked="0"/>
    </xf>
    <xf numFmtId="0" fontId="4" fillId="8" borderId="5" xfId="0" applyFont="1" applyFill="1" applyBorder="1" applyAlignment="1">
      <alignment horizontal="left" vertical="center" wrapText="1"/>
    </xf>
    <xf numFmtId="164" fontId="4" fillId="7" borderId="5" xfId="26" applyNumberFormat="1" applyFont="1" applyFill="1" applyBorder="1" applyAlignment="1" applyProtection="1">
      <alignment horizontal="right"/>
      <protection locked="0"/>
    </xf>
    <xf numFmtId="0" fontId="4" fillId="2" borderId="0" xfId="0" applyFont="1" applyFill="1" applyAlignment="1">
      <alignment horizontal="left" vertical="center" wrapText="1"/>
    </xf>
    <xf numFmtId="164" fontId="4" fillId="2" borderId="0" xfId="26" applyNumberFormat="1" applyFont="1" applyFill="1" applyBorder="1" applyAlignment="1" applyProtection="1">
      <alignment horizontal="right"/>
      <protection locked="0"/>
    </xf>
    <xf numFmtId="0" fontId="8" fillId="2" borderId="10" xfId="0" applyFont="1" applyFill="1" applyBorder="1" applyProtection="1">
      <protection locked="0"/>
    </xf>
    <xf numFmtId="0" fontId="4" fillId="8" borderId="1" xfId="26" applyNumberFormat="1" applyFont="1" applyFill="1" applyBorder="1" applyAlignment="1">
      <alignment horizontal="center" vertical="center" wrapText="1"/>
    </xf>
    <xf numFmtId="0" fontId="4" fillId="2" borderId="2" xfId="0" applyFont="1" applyFill="1" applyBorder="1" applyAlignment="1" applyProtection="1">
      <alignment horizontal="left" wrapText="1"/>
      <protection locked="0"/>
    </xf>
    <xf numFmtId="164" fontId="4" fillId="2" borderId="3" xfId="26" applyNumberFormat="1" applyFont="1" applyFill="1" applyBorder="1" applyAlignment="1" applyProtection="1">
      <alignment horizontal="right"/>
      <protection locked="0"/>
    </xf>
    <xf numFmtId="44" fontId="4" fillId="2" borderId="3" xfId="26" applyFont="1" applyFill="1" applyBorder="1" applyAlignment="1" applyProtection="1">
      <alignment horizontal="center"/>
      <protection locked="0"/>
    </xf>
    <xf numFmtId="0" fontId="10" fillId="8" borderId="1" xfId="0" applyFont="1" applyFill="1" applyBorder="1" applyAlignment="1">
      <alignment horizontal="right" vertical="center" wrapText="1"/>
    </xf>
    <xf numFmtId="44" fontId="4" fillId="2" borderId="7" xfId="26" applyFont="1" applyFill="1" applyBorder="1" applyAlignment="1">
      <alignment horizontal="right" vertical="center" wrapText="1"/>
    </xf>
    <xf numFmtId="44" fontId="4" fillId="2" borderId="0" xfId="26" applyFont="1" applyFill="1" applyBorder="1" applyAlignment="1">
      <alignment horizontal="right" vertical="center" wrapText="1"/>
    </xf>
    <xf numFmtId="44" fontId="4" fillId="2" borderId="10" xfId="26" applyFont="1" applyFill="1" applyBorder="1" applyAlignment="1">
      <alignment horizontal="right" vertical="center" wrapText="1"/>
    </xf>
    <xf numFmtId="0" fontId="4" fillId="2" borderId="2" xfId="0" applyFont="1" applyFill="1" applyBorder="1" applyAlignment="1">
      <alignment horizontal="left" vertical="center" wrapText="1"/>
    </xf>
    <xf numFmtId="44" fontId="4" fillId="2" borderId="3" xfId="26" applyFont="1" applyFill="1" applyBorder="1" applyAlignment="1" applyProtection="1">
      <alignment horizontal="center" vertical="center" wrapText="1"/>
      <protection locked="0"/>
    </xf>
    <xf numFmtId="0" fontId="4" fillId="2" borderId="3" xfId="0" applyFont="1" applyFill="1" applyBorder="1" applyAlignment="1">
      <alignment horizontal="left" vertical="center" wrapText="1"/>
    </xf>
    <xf numFmtId="44" fontId="4" fillId="2" borderId="8" xfId="26" applyFont="1" applyFill="1" applyBorder="1" applyAlignment="1" applyProtection="1">
      <alignment horizontal="center"/>
      <protection locked="0"/>
    </xf>
    <xf numFmtId="0" fontId="4" fillId="0" borderId="0" xfId="0" applyFont="1" applyAlignment="1">
      <alignment horizontal="center" vertical="center" wrapText="1"/>
    </xf>
    <xf numFmtId="0" fontId="13" fillId="0" borderId="0" xfId="0" applyFont="1"/>
    <xf numFmtId="164" fontId="4" fillId="2" borderId="10" xfId="26" applyNumberFormat="1" applyFont="1" applyFill="1" applyBorder="1" applyAlignment="1">
      <alignment horizontal="right" vertical="center" wrapText="1"/>
    </xf>
    <xf numFmtId="164" fontId="4" fillId="2" borderId="6" xfId="26" applyNumberFormat="1" applyFont="1" applyFill="1" applyBorder="1" applyAlignment="1">
      <alignment horizontal="right" vertical="center" wrapText="1"/>
    </xf>
    <xf numFmtId="44" fontId="4" fillId="2" borderId="6" xfId="26" applyFont="1" applyFill="1" applyBorder="1" applyAlignment="1">
      <alignment horizontal="right" vertical="center" wrapText="1"/>
    </xf>
    <xf numFmtId="0" fontId="18" fillId="8" borderId="1" xfId="0" applyFont="1" applyFill="1" applyBorder="1" applyAlignment="1">
      <alignment horizontal="right" vertical="center" wrapText="1"/>
    </xf>
    <xf numFmtId="164" fontId="4" fillId="7" borderId="1" xfId="26" applyNumberFormat="1" applyFont="1" applyFill="1" applyBorder="1" applyAlignment="1">
      <alignment horizontal="right" vertical="center" wrapText="1"/>
    </xf>
    <xf numFmtId="0" fontId="4" fillId="2" borderId="1" xfId="0" applyFont="1" applyFill="1" applyBorder="1" applyAlignment="1">
      <alignment horizontal="left" vertical="center" wrapText="1"/>
    </xf>
    <xf numFmtId="44" fontId="4" fillId="2" borderId="3" xfId="26" applyFont="1" applyFill="1" applyBorder="1" applyAlignment="1">
      <alignment horizontal="right" vertical="center" wrapText="1"/>
    </xf>
    <xf numFmtId="0" fontId="16" fillId="2" borderId="14" xfId="0" applyFont="1" applyFill="1" applyBorder="1" applyAlignment="1">
      <alignment vertical="center" wrapText="1"/>
    </xf>
    <xf numFmtId="164" fontId="4" fillId="7" borderId="1" xfId="26" applyNumberFormat="1" applyFont="1" applyFill="1" applyBorder="1" applyAlignment="1" applyProtection="1">
      <alignment horizontal="right" vertical="center" wrapText="1"/>
      <protection locked="0"/>
    </xf>
    <xf numFmtId="164" fontId="3" fillId="7" borderId="1" xfId="26" applyNumberFormat="1" applyFont="1" applyFill="1" applyBorder="1" applyAlignment="1">
      <alignment horizontal="right" vertical="center" wrapText="1"/>
    </xf>
    <xf numFmtId="164" fontId="4" fillId="2" borderId="7" xfId="26" applyNumberFormat="1" applyFont="1" applyFill="1" applyBorder="1" applyAlignment="1">
      <alignment horizontal="center" vertical="center" wrapText="1"/>
    </xf>
    <xf numFmtId="164" fontId="4" fillId="7" borderId="1" xfId="27" applyNumberFormat="1" applyFont="1" applyFill="1" applyBorder="1" applyAlignment="1" applyProtection="1">
      <alignment horizontal="right" vertical="center" wrapText="1"/>
      <protection locked="0"/>
    </xf>
    <xf numFmtId="0" fontId="9" fillId="8" borderId="2" xfId="0" applyFont="1" applyFill="1" applyBorder="1" applyAlignment="1">
      <alignment horizontal="center" vertical="center" wrapText="1"/>
    </xf>
    <xf numFmtId="44" fontId="4" fillId="8" borderId="1" xfId="26" applyFont="1" applyFill="1" applyBorder="1" applyAlignment="1">
      <alignment horizontal="center" vertical="center"/>
    </xf>
    <xf numFmtId="0" fontId="10" fillId="8" borderId="2" xfId="0" applyFont="1" applyFill="1" applyBorder="1" applyAlignment="1">
      <alignment horizontal="right" vertical="center" wrapText="1"/>
    </xf>
    <xf numFmtId="164" fontId="4" fillId="7" borderId="1" xfId="26" applyNumberFormat="1" applyFont="1" applyFill="1" applyBorder="1" applyAlignment="1" applyProtection="1">
      <protection locked="0"/>
    </xf>
    <xf numFmtId="0" fontId="17" fillId="3" borderId="1"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2" xfId="0" applyFont="1" applyFill="1" applyBorder="1" applyAlignment="1">
      <alignment horizontal="right" vertical="center" wrapText="1"/>
    </xf>
    <xf numFmtId="164" fontId="3" fillId="2" borderId="3" xfId="26" applyNumberFormat="1" applyFont="1" applyFill="1" applyBorder="1" applyAlignment="1">
      <alignment horizontal="right" vertical="center" wrapText="1"/>
    </xf>
    <xf numFmtId="0" fontId="4" fillId="2" borderId="3" xfId="26" applyNumberFormat="1" applyFont="1" applyFill="1" applyBorder="1" applyAlignment="1">
      <alignment horizontal="center" vertical="center" wrapText="1"/>
    </xf>
    <xf numFmtId="164" fontId="4" fillId="2" borderId="9" xfId="26" applyNumberFormat="1" applyFont="1" applyFill="1" applyBorder="1" applyAlignment="1">
      <alignment horizontal="right" vertical="center" wrapText="1"/>
    </xf>
    <xf numFmtId="0" fontId="10" fillId="2" borderId="9" xfId="0" applyFont="1" applyFill="1" applyBorder="1" applyAlignment="1">
      <alignment horizontal="right" vertical="center" wrapText="1"/>
    </xf>
    <xf numFmtId="0" fontId="5" fillId="0" borderId="0" xfId="0" applyFont="1" applyAlignment="1">
      <alignment vertical="center" wrapText="1"/>
    </xf>
    <xf numFmtId="164" fontId="4" fillId="2" borderId="0" xfId="26" applyNumberFormat="1" applyFont="1" applyFill="1" applyBorder="1" applyAlignment="1">
      <alignment horizontal="right" vertical="center" wrapText="1"/>
    </xf>
    <xf numFmtId="164" fontId="4" fillId="2" borderId="7" xfId="26" applyNumberFormat="1" applyFont="1" applyFill="1" applyBorder="1" applyAlignment="1">
      <alignment horizontal="right" vertical="center" wrapText="1"/>
    </xf>
    <xf numFmtId="164" fontId="4" fillId="7" borderId="2" xfId="26" applyNumberFormat="1" applyFont="1" applyFill="1" applyBorder="1" applyAlignment="1" applyProtection="1">
      <alignment horizontal="right" vertical="center" wrapText="1"/>
      <protection locked="0"/>
    </xf>
    <xf numFmtId="164" fontId="4" fillId="7" borderId="2" xfId="27" applyNumberFormat="1" applyFont="1" applyFill="1" applyBorder="1" applyAlignment="1" applyProtection="1">
      <alignment horizontal="right" vertical="center" wrapText="1"/>
      <protection locked="0"/>
    </xf>
    <xf numFmtId="164" fontId="4" fillId="8" borderId="2" xfId="26" applyNumberFormat="1" applyFont="1" applyFill="1" applyBorder="1" applyAlignment="1" applyProtection="1">
      <alignment horizontal="center" vertical="center"/>
      <protection locked="0"/>
    </xf>
    <xf numFmtId="0" fontId="4" fillId="8" borderId="2" xfId="26" applyNumberFormat="1" applyFont="1" applyFill="1" applyBorder="1" applyAlignment="1">
      <alignment horizontal="center" vertical="center" wrapText="1"/>
    </xf>
    <xf numFmtId="164" fontId="4" fillId="7" borderId="2" xfId="26" applyNumberFormat="1" applyFont="1" applyFill="1" applyBorder="1" applyAlignment="1" applyProtection="1">
      <protection locked="0"/>
    </xf>
    <xf numFmtId="0" fontId="4" fillId="2"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44" fontId="4" fillId="2" borderId="3" xfId="26" applyFont="1" applyFill="1" applyBorder="1" applyAlignment="1">
      <alignment horizontal="center" vertical="center" wrapText="1"/>
    </xf>
    <xf numFmtId="0" fontId="17" fillId="8" borderId="1" xfId="0" applyFont="1" applyFill="1" applyBorder="1" applyAlignment="1">
      <alignment horizontal="right" vertical="center" wrapText="1"/>
    </xf>
    <xf numFmtId="0" fontId="4" fillId="8" borderId="1" xfId="0" applyFont="1" applyFill="1" applyBorder="1" applyAlignment="1">
      <alignment horizontal="left" vertical="center" wrapText="1"/>
    </xf>
    <xf numFmtId="0" fontId="14" fillId="8" borderId="10" xfId="0" applyFont="1" applyFill="1" applyBorder="1" applyAlignment="1">
      <alignment horizontal="center" vertical="center" wrapText="1"/>
    </xf>
    <xf numFmtId="0" fontId="14" fillId="8" borderId="0" xfId="0" applyFont="1" applyFill="1" applyAlignment="1">
      <alignment horizontal="center" vertical="center" wrapText="1"/>
    </xf>
    <xf numFmtId="0" fontId="4" fillId="2" borderId="0" xfId="0" applyFont="1" applyFill="1"/>
    <xf numFmtId="0" fontId="13" fillId="2" borderId="0" xfId="0" applyFont="1" applyFill="1"/>
    <xf numFmtId="44" fontId="4" fillId="2" borderId="8" xfId="26" applyFont="1" applyFill="1" applyBorder="1" applyAlignment="1" applyProtection="1">
      <alignment horizontal="center" vertical="center" wrapText="1"/>
      <protection locked="0"/>
    </xf>
    <xf numFmtId="0" fontId="4" fillId="2" borderId="0" xfId="26" applyNumberFormat="1" applyFont="1" applyFill="1" applyBorder="1" applyAlignment="1">
      <alignment vertical="center" wrapText="1"/>
    </xf>
    <xf numFmtId="44" fontId="4" fillId="2" borderId="0" xfId="26" applyFont="1" applyFill="1" applyBorder="1" applyAlignment="1" applyProtection="1">
      <alignment vertical="center" wrapText="1"/>
      <protection locked="0"/>
    </xf>
    <xf numFmtId="164" fontId="3" fillId="2" borderId="8" xfId="26" applyNumberFormat="1" applyFont="1" applyFill="1" applyBorder="1" applyAlignment="1">
      <alignment horizontal="right" vertical="center" wrapText="1"/>
    </xf>
    <xf numFmtId="0" fontId="4" fillId="2" borderId="0" xfId="26" applyNumberFormat="1" applyFont="1" applyFill="1" applyBorder="1" applyAlignment="1">
      <alignment horizontal="center" vertical="center" wrapText="1"/>
    </xf>
    <xf numFmtId="44" fontId="4" fillId="2" borderId="7" xfId="26" applyFont="1" applyFill="1" applyBorder="1" applyAlignment="1" applyProtection="1">
      <alignment horizontal="center"/>
      <protection locked="0"/>
    </xf>
    <xf numFmtId="0" fontId="4" fillId="2" borderId="9" xfId="0" applyFont="1" applyFill="1" applyBorder="1" applyAlignment="1">
      <alignment horizontal="left" vertical="center" wrapText="1"/>
    </xf>
    <xf numFmtId="44" fontId="4" fillId="2" borderId="0" xfId="26" applyFont="1" applyFill="1" applyBorder="1" applyAlignment="1">
      <alignment vertical="center" wrapText="1"/>
    </xf>
    <xf numFmtId="44" fontId="4" fillId="2" borderId="8" xfId="26" applyFont="1" applyFill="1" applyBorder="1" applyAlignment="1">
      <alignment horizontal="right" vertical="center" wrapText="1"/>
    </xf>
    <xf numFmtId="0" fontId="4" fillId="8" borderId="14" xfId="0" applyFont="1" applyFill="1" applyBorder="1" applyAlignment="1">
      <alignment horizontal="left" vertical="center" wrapText="1"/>
    </xf>
    <xf numFmtId="0" fontId="4" fillId="2" borderId="9" xfId="0" applyFont="1" applyFill="1" applyBorder="1" applyAlignment="1" applyProtection="1">
      <alignment horizontal="left" wrapText="1"/>
      <protection locked="0"/>
    </xf>
    <xf numFmtId="164" fontId="4" fillId="2" borderId="7" xfId="26" applyNumberFormat="1" applyFont="1" applyFill="1" applyBorder="1" applyAlignment="1" applyProtection="1">
      <alignment horizontal="right"/>
      <protection locked="0"/>
    </xf>
    <xf numFmtId="0" fontId="17" fillId="3" borderId="14" xfId="0" applyFont="1" applyFill="1" applyBorder="1" applyAlignment="1">
      <alignment horizontal="left" vertical="center" wrapText="1"/>
    </xf>
    <xf numFmtId="0" fontId="16" fillId="2" borderId="11" xfId="0" applyFont="1" applyFill="1" applyBorder="1" applyAlignment="1">
      <alignment vertical="center" wrapText="1"/>
    </xf>
    <xf numFmtId="0" fontId="12" fillId="8" borderId="14" xfId="0" applyFont="1" applyFill="1" applyBorder="1" applyAlignment="1">
      <alignment horizontal="center" vertical="center" wrapText="1"/>
    </xf>
    <xf numFmtId="44" fontId="4" fillId="2" borderId="0" xfId="26" applyFont="1" applyFill="1" applyBorder="1" applyAlignment="1" applyProtection="1">
      <alignment horizontal="center"/>
      <protection locked="0"/>
    </xf>
    <xf numFmtId="164" fontId="4" fillId="7" borderId="1" xfId="26" applyNumberFormat="1" applyFont="1" applyFill="1" applyBorder="1" applyAlignment="1" applyProtection="1">
      <alignment horizontal="center" vertical="center" wrapText="1"/>
      <protection locked="0"/>
    </xf>
    <xf numFmtId="164" fontId="4" fillId="7" borderId="1" xfId="26" applyNumberFormat="1" applyFont="1" applyFill="1" applyBorder="1" applyAlignment="1" applyProtection="1">
      <alignment wrapText="1"/>
      <protection locked="0"/>
    </xf>
    <xf numFmtId="164" fontId="4" fillId="7" borderId="5" xfId="26" applyNumberFormat="1" applyFont="1" applyFill="1" applyBorder="1" applyAlignment="1" applyProtection="1">
      <alignment horizontal="center" vertical="center" wrapText="1"/>
      <protection locked="0"/>
    </xf>
    <xf numFmtId="0" fontId="4" fillId="7" borderId="1" xfId="26" applyNumberFormat="1" applyFont="1" applyFill="1" applyBorder="1" applyAlignment="1" applyProtection="1">
      <alignment horizontal="center"/>
      <protection locked="0"/>
    </xf>
    <xf numFmtId="44" fontId="4" fillId="2" borderId="8" xfId="26" applyFont="1" applyFill="1" applyBorder="1" applyAlignment="1">
      <alignment horizontal="center" vertical="center" wrapText="1"/>
    </xf>
    <xf numFmtId="44" fontId="4" fillId="2" borderId="13" xfId="26" applyFont="1" applyFill="1" applyBorder="1" applyAlignment="1">
      <alignment horizontal="center" vertical="center" wrapText="1"/>
    </xf>
    <xf numFmtId="0" fontId="4" fillId="8" borderId="2" xfId="0" applyFont="1" applyFill="1" applyBorder="1" applyAlignment="1">
      <alignment vertical="center" wrapText="1"/>
    </xf>
    <xf numFmtId="0" fontId="4" fillId="8" borderId="4" xfId="0" applyFont="1" applyFill="1" applyBorder="1" applyAlignment="1">
      <alignment vertical="center" wrapText="1"/>
    </xf>
    <xf numFmtId="164" fontId="4" fillId="7" borderId="2" xfId="26" applyNumberFormat="1" applyFont="1" applyFill="1" applyBorder="1" applyAlignment="1" applyProtection="1">
      <alignment horizontal="center" vertical="center" wrapText="1"/>
      <protection locked="0"/>
    </xf>
    <xf numFmtId="164" fontId="4" fillId="7" borderId="3" xfId="26" applyNumberFormat="1" applyFont="1" applyFill="1" applyBorder="1" applyAlignment="1" applyProtection="1">
      <alignment horizontal="center" vertical="center" wrapText="1"/>
      <protection locked="0"/>
    </xf>
    <xf numFmtId="164" fontId="4" fillId="7" borderId="11" xfId="26" applyNumberFormat="1" applyFont="1" applyFill="1" applyBorder="1" applyAlignment="1" applyProtection="1">
      <alignment horizontal="center" vertical="center" wrapText="1"/>
      <protection locked="0"/>
    </xf>
    <xf numFmtId="164" fontId="4" fillId="7" borderId="8" xfId="26" applyNumberFormat="1" applyFont="1" applyFill="1" applyBorder="1" applyAlignment="1" applyProtection="1">
      <alignment horizontal="center" vertical="center" wrapText="1"/>
      <protection locked="0"/>
    </xf>
    <xf numFmtId="0" fontId="14" fillId="6" borderId="10" xfId="0" applyFont="1" applyFill="1" applyBorder="1" applyAlignment="1">
      <alignment horizontal="center" vertical="center" wrapText="1"/>
    </xf>
    <xf numFmtId="0" fontId="14" fillId="6" borderId="0" xfId="0" applyFont="1" applyFill="1" applyAlignment="1">
      <alignment horizontal="center" vertical="center" wrapText="1"/>
    </xf>
    <xf numFmtId="0" fontId="4" fillId="8" borderId="3" xfId="0" applyFont="1" applyFill="1" applyBorder="1" applyAlignment="1">
      <alignment horizontal="center" vertical="center" wrapText="1"/>
    </xf>
    <xf numFmtId="0" fontId="4" fillId="7" borderId="1" xfId="0" applyFont="1" applyFill="1" applyBorder="1" applyAlignment="1">
      <alignment horizontal="center"/>
    </xf>
    <xf numFmtId="0" fontId="16" fillId="9" borderId="1" xfId="0" applyFont="1" applyFill="1" applyBorder="1" applyAlignment="1">
      <alignment horizontal="center" vertical="center" wrapText="1"/>
    </xf>
    <xf numFmtId="0" fontId="17" fillId="8" borderId="2" xfId="0" applyFont="1" applyFill="1" applyBorder="1" applyAlignment="1">
      <alignment horizontal="right" vertical="center" wrapText="1"/>
    </xf>
    <xf numFmtId="0" fontId="17" fillId="8" borderId="4" xfId="0" applyFont="1" applyFill="1" applyBorder="1" applyAlignment="1">
      <alignment horizontal="right" vertical="center" wrapText="1"/>
    </xf>
    <xf numFmtId="164" fontId="17" fillId="8" borderId="1" xfId="26" applyNumberFormat="1" applyFont="1" applyFill="1" applyBorder="1" applyAlignment="1">
      <alignment horizontal="center" vertical="center" wrapText="1"/>
    </xf>
    <xf numFmtId="0" fontId="20" fillId="8" borderId="1" xfId="0" applyFont="1" applyFill="1" applyBorder="1" applyAlignment="1">
      <alignment horizontal="right" vertical="center" wrapText="1"/>
    </xf>
    <xf numFmtId="164" fontId="17" fillId="7" borderId="1" xfId="26" applyNumberFormat="1" applyFont="1" applyFill="1" applyBorder="1" applyAlignment="1" applyProtection="1">
      <alignment horizontal="center" vertical="center" wrapText="1"/>
      <protection locked="0"/>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164" fontId="4" fillId="3" borderId="1" xfId="26" applyNumberFormat="1"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4" fillId="8" borderId="2" xfId="0" applyFont="1" applyFill="1" applyBorder="1" applyAlignment="1" applyProtection="1">
      <alignment wrapText="1"/>
      <protection locked="0"/>
    </xf>
    <xf numFmtId="0" fontId="4" fillId="8" borderId="4" xfId="0" applyFont="1" applyFill="1" applyBorder="1" applyAlignment="1" applyProtection="1">
      <alignment wrapText="1"/>
      <protection locked="0"/>
    </xf>
    <xf numFmtId="164" fontId="17" fillId="3" borderId="2" xfId="26" applyNumberFormat="1" applyFont="1" applyFill="1" applyBorder="1" applyAlignment="1">
      <alignment horizontal="center" vertical="center" wrapText="1"/>
    </xf>
    <xf numFmtId="164" fontId="17" fillId="3" borderId="3" xfId="26" applyNumberFormat="1" applyFont="1" applyFill="1" applyBorder="1" applyAlignment="1">
      <alignment horizontal="center" vertical="center" wrapText="1"/>
    </xf>
    <xf numFmtId="164" fontId="17" fillId="3" borderId="4" xfId="26" applyNumberFormat="1" applyFont="1" applyFill="1" applyBorder="1" applyAlignment="1">
      <alignment horizontal="center" vertical="center" wrapText="1"/>
    </xf>
    <xf numFmtId="0" fontId="9" fillId="6" borderId="2" xfId="0" applyFont="1" applyFill="1" applyBorder="1" applyAlignment="1">
      <alignment vertical="center" wrapText="1"/>
    </xf>
    <xf numFmtId="0" fontId="9" fillId="6" borderId="3" xfId="0" applyFont="1" applyFill="1" applyBorder="1" applyAlignment="1">
      <alignment vertical="center" wrapText="1"/>
    </xf>
    <xf numFmtId="0" fontId="16" fillId="5" borderId="1"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9" fillId="6" borderId="11" xfId="0" applyFont="1" applyFill="1" applyBorder="1" applyAlignment="1">
      <alignment horizontal="left" vertical="center"/>
    </xf>
    <xf numFmtId="0" fontId="9" fillId="6" borderId="8" xfId="0" applyFont="1" applyFill="1" applyBorder="1" applyAlignment="1">
      <alignment horizontal="left" vertical="center"/>
    </xf>
    <xf numFmtId="0" fontId="9" fillId="6" borderId="11" xfId="0" applyFont="1" applyFill="1" applyBorder="1" applyAlignment="1">
      <alignment vertical="center" wrapText="1"/>
    </xf>
    <xf numFmtId="0" fontId="9" fillId="6" borderId="8" xfId="0" applyFont="1" applyFill="1" applyBorder="1" applyAlignment="1">
      <alignment vertical="center" wrapText="1"/>
    </xf>
    <xf numFmtId="0" fontId="4" fillId="8"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21" fillId="4" borderId="10" xfId="0" applyFont="1" applyFill="1" applyBorder="1" applyAlignment="1">
      <alignment horizontal="center" vertical="center"/>
    </xf>
    <xf numFmtId="0" fontId="21" fillId="4" borderId="0" xfId="0" applyFont="1" applyFill="1" applyAlignment="1">
      <alignment horizontal="center" vertical="center"/>
    </xf>
    <xf numFmtId="0" fontId="9" fillId="10" borderId="10" xfId="0" applyFont="1" applyFill="1" applyBorder="1" applyAlignment="1">
      <alignment horizontal="center" vertical="center" wrapText="1"/>
    </xf>
    <xf numFmtId="0" fontId="9" fillId="10" borderId="0" xfId="0" applyFont="1" applyFill="1" applyAlignment="1">
      <alignment horizontal="center" vertical="center" wrapText="1"/>
    </xf>
    <xf numFmtId="0" fontId="12" fillId="8" borderId="1" xfId="0" applyFont="1" applyFill="1" applyBorder="1" applyAlignment="1">
      <alignment horizontal="center" vertical="center" wrapText="1"/>
    </xf>
    <xf numFmtId="0" fontId="4" fillId="7" borderId="1" xfId="26" applyNumberFormat="1" applyFont="1" applyFill="1" applyBorder="1" applyAlignment="1" applyProtection="1">
      <alignment horizontal="center" vertical="center" wrapText="1"/>
      <protection locked="0"/>
    </xf>
    <xf numFmtId="0" fontId="4" fillId="7" borderId="1" xfId="26" applyNumberFormat="1" applyFont="1" applyFill="1" applyBorder="1" applyAlignment="1">
      <alignment horizontal="center" vertical="center" wrapText="1"/>
    </xf>
    <xf numFmtId="44" fontId="4" fillId="2" borderId="0" xfId="26"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7" xfId="0" applyFont="1" applyFill="1" applyBorder="1" applyAlignment="1">
      <alignment horizontal="center" vertical="center" wrapText="1"/>
    </xf>
    <xf numFmtId="44" fontId="4" fillId="8" borderId="1" xfId="26" applyFont="1" applyFill="1" applyBorder="1" applyAlignment="1">
      <alignment horizontal="center" vertical="center"/>
    </xf>
    <xf numFmtId="44" fontId="4" fillId="2" borderId="7" xfId="26" applyFont="1" applyFill="1" applyBorder="1" applyAlignment="1" applyProtection="1">
      <alignment horizontal="center"/>
      <protection locked="0"/>
    </xf>
    <xf numFmtId="0" fontId="24" fillId="8" borderId="16" xfId="0" applyFont="1" applyFill="1" applyBorder="1" applyAlignment="1">
      <alignment horizontal="center" vertical="center" wrapText="1"/>
    </xf>
    <xf numFmtId="0" fontId="4" fillId="7" borderId="4" xfId="0" applyFont="1" applyFill="1" applyBorder="1" applyAlignment="1">
      <alignment horizontal="center"/>
    </xf>
    <xf numFmtId="0" fontId="4" fillId="2" borderId="10"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7" xfId="0" applyFont="1" applyFill="1" applyBorder="1" applyAlignment="1">
      <alignment horizontal="center" vertical="center" wrapText="1"/>
    </xf>
    <xf numFmtId="164" fontId="17" fillId="3" borderId="11" xfId="26" applyNumberFormat="1" applyFont="1" applyFill="1" applyBorder="1" applyAlignment="1">
      <alignment horizontal="center" vertical="center" wrapText="1"/>
    </xf>
    <xf numFmtId="164" fontId="17" fillId="3" borderId="8" xfId="26" applyNumberFormat="1" applyFont="1" applyFill="1" applyBorder="1" applyAlignment="1">
      <alignment horizontal="center" vertical="center" wrapText="1"/>
    </xf>
    <xf numFmtId="164" fontId="17" fillId="3" borderId="13" xfId="26" applyNumberFormat="1" applyFont="1" applyFill="1" applyBorder="1" applyAlignment="1">
      <alignment horizontal="center" vertical="center" wrapText="1"/>
    </xf>
    <xf numFmtId="164" fontId="4" fillId="7" borderId="14" xfId="26" applyNumberFormat="1" applyFont="1" applyFill="1" applyBorder="1" applyAlignment="1" applyProtection="1">
      <alignment horizontal="center" vertical="center" wrapText="1"/>
      <protection locked="0"/>
    </xf>
    <xf numFmtId="164" fontId="4" fillId="7" borderId="1" xfId="26" applyNumberFormat="1" applyFont="1" applyFill="1" applyBorder="1" applyAlignment="1" applyProtection="1">
      <alignment horizontal="center" vertical="center" wrapText="1"/>
      <protection locked="0"/>
    </xf>
    <xf numFmtId="0" fontId="17" fillId="8" borderId="1" xfId="0" applyFont="1" applyFill="1" applyBorder="1" applyAlignment="1">
      <alignment horizontal="right" vertical="center" wrapText="1"/>
    </xf>
    <xf numFmtId="164" fontId="17" fillId="3" borderId="1" xfId="26" applyNumberFormat="1" applyFont="1" applyFill="1" applyBorder="1" applyAlignment="1" applyProtection="1">
      <alignment horizontal="center" vertical="center" wrapText="1"/>
      <protection locked="0"/>
    </xf>
    <xf numFmtId="164" fontId="17" fillId="3" borderId="1" xfId="26" applyNumberFormat="1" applyFont="1" applyFill="1" applyBorder="1" applyAlignment="1">
      <alignment horizontal="center" vertical="center" wrapText="1"/>
    </xf>
    <xf numFmtId="44" fontId="4" fillId="8" borderId="10" xfId="26" applyFont="1" applyFill="1" applyBorder="1" applyAlignment="1">
      <alignment horizontal="center" vertical="center"/>
    </xf>
    <xf numFmtId="44" fontId="4" fillId="8" borderId="0" xfId="26" applyFont="1" applyFill="1" applyBorder="1" applyAlignment="1">
      <alignment horizontal="center" vertical="center"/>
    </xf>
    <xf numFmtId="0" fontId="9" fillId="4" borderId="10" xfId="0" applyFont="1" applyFill="1" applyBorder="1" applyAlignment="1">
      <alignment horizontal="center" vertical="center" wrapText="1"/>
    </xf>
    <xf numFmtId="0" fontId="9" fillId="4" borderId="0" xfId="0" applyFont="1" applyFill="1" applyAlignment="1">
      <alignment horizontal="center" vertical="center" wrapText="1"/>
    </xf>
    <xf numFmtId="164" fontId="17" fillId="8" borderId="2" xfId="26" applyNumberFormat="1" applyFont="1" applyFill="1" applyBorder="1" applyAlignment="1">
      <alignment horizontal="center" vertical="center" wrapText="1"/>
    </xf>
    <xf numFmtId="164" fontId="17" fillId="8" borderId="3" xfId="26" applyNumberFormat="1" applyFont="1" applyFill="1" applyBorder="1" applyAlignment="1">
      <alignment horizontal="center" vertical="center" wrapText="1"/>
    </xf>
    <xf numFmtId="164" fontId="17" fillId="7" borderId="2" xfId="26" applyNumberFormat="1" applyFont="1" applyFill="1" applyBorder="1" applyAlignment="1" applyProtection="1">
      <alignment horizontal="center" vertical="center" wrapText="1"/>
      <protection locked="0"/>
    </xf>
    <xf numFmtId="164" fontId="17" fillId="7" borderId="3" xfId="26" applyNumberFormat="1" applyFont="1" applyFill="1" applyBorder="1" applyAlignment="1" applyProtection="1">
      <alignment horizontal="center" vertical="center" wrapText="1"/>
      <protection locked="0"/>
    </xf>
    <xf numFmtId="0" fontId="16" fillId="5" borderId="2"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2" fillId="8" borderId="10" xfId="0" applyFont="1" applyFill="1" applyBorder="1" applyAlignment="1">
      <alignment horizontal="center" vertical="center" wrapText="1"/>
    </xf>
    <xf numFmtId="0" fontId="12" fillId="8" borderId="0" xfId="0" applyFont="1" applyFill="1" applyAlignment="1">
      <alignment horizontal="center" vertical="center" wrapText="1"/>
    </xf>
    <xf numFmtId="3" fontId="4" fillId="2" borderId="0" xfId="0" applyNumberFormat="1" applyFont="1" applyFill="1" applyAlignment="1">
      <alignment horizontal="center" vertical="center" wrapText="1"/>
    </xf>
    <xf numFmtId="0" fontId="4" fillId="3" borderId="1" xfId="0" applyFont="1" applyFill="1" applyBorder="1" applyAlignment="1">
      <alignment horizontal="center"/>
    </xf>
    <xf numFmtId="0" fontId="9" fillId="6" borderId="10" xfId="0" applyFont="1" applyFill="1" applyBorder="1" applyAlignment="1">
      <alignment horizontal="center" vertical="center" wrapText="1"/>
    </xf>
    <xf numFmtId="0" fontId="9" fillId="6" borderId="0" xfId="0" applyFont="1" applyFill="1" applyAlignment="1">
      <alignment horizontal="center" vertical="center" wrapText="1"/>
    </xf>
    <xf numFmtId="0" fontId="4" fillId="8" borderId="2" xfId="0" applyFont="1" applyFill="1" applyBorder="1" applyAlignment="1">
      <alignment horizontal="center" vertical="center" wrapText="1"/>
    </xf>
    <xf numFmtId="0" fontId="4" fillId="7" borderId="10" xfId="26" applyNumberFormat="1" applyFont="1" applyFill="1" applyBorder="1" applyAlignment="1" applyProtection="1">
      <alignment horizontal="center" vertical="center" wrapText="1"/>
      <protection locked="0"/>
    </xf>
    <xf numFmtId="0" fontId="4" fillId="7" borderId="0" xfId="26" applyNumberFormat="1" applyFont="1" applyFill="1" applyBorder="1" applyAlignment="1" applyProtection="1">
      <alignment horizontal="center" vertical="center" wrapText="1"/>
      <protection locked="0"/>
    </xf>
    <xf numFmtId="0" fontId="4" fillId="7" borderId="2" xfId="26" applyNumberFormat="1" applyFont="1" applyFill="1" applyBorder="1" applyAlignment="1" applyProtection="1">
      <alignment horizontal="center"/>
      <protection locked="0"/>
    </xf>
    <xf numFmtId="0" fontId="4" fillId="7" borderId="3" xfId="26" applyNumberFormat="1" applyFont="1" applyFill="1" applyBorder="1" applyAlignment="1" applyProtection="1">
      <alignment horizontal="center"/>
      <protection locked="0"/>
    </xf>
    <xf numFmtId="0" fontId="4" fillId="7" borderId="4" xfId="26" applyNumberFormat="1" applyFont="1" applyFill="1" applyBorder="1" applyAlignment="1" applyProtection="1">
      <alignment horizontal="center"/>
      <protection locked="0"/>
    </xf>
    <xf numFmtId="0" fontId="4" fillId="2" borderId="2" xfId="26" applyNumberFormat="1" applyFont="1" applyFill="1" applyBorder="1" applyAlignment="1" applyProtection="1">
      <alignment horizontal="center"/>
      <protection locked="0"/>
    </xf>
    <xf numFmtId="0" fontId="4" fillId="2" borderId="3" xfId="26" applyNumberFormat="1" applyFont="1" applyFill="1" applyBorder="1" applyAlignment="1" applyProtection="1">
      <alignment horizontal="center"/>
      <protection locked="0"/>
    </xf>
    <xf numFmtId="0" fontId="4" fillId="2" borderId="4" xfId="26" applyNumberFormat="1" applyFont="1" applyFill="1" applyBorder="1" applyAlignment="1" applyProtection="1">
      <alignment horizontal="center"/>
      <protection locked="0"/>
    </xf>
    <xf numFmtId="0" fontId="4" fillId="8" borderId="1" xfId="0" applyFont="1" applyFill="1" applyBorder="1" applyAlignment="1">
      <alignment horizontal="left" vertical="center" wrapText="1"/>
    </xf>
    <xf numFmtId="164" fontId="17" fillId="3" borderId="15" xfId="26" applyNumberFormat="1" applyFont="1" applyFill="1" applyBorder="1" applyAlignment="1" applyProtection="1">
      <alignment horizontal="center" vertical="center" wrapText="1"/>
      <protection locked="0"/>
    </xf>
    <xf numFmtId="164" fontId="17" fillId="3" borderId="14" xfId="26" applyNumberFormat="1" applyFont="1" applyFill="1" applyBorder="1" applyAlignment="1" applyProtection="1">
      <alignment horizontal="center" vertical="center" wrapText="1"/>
      <protection locked="0"/>
    </xf>
    <xf numFmtId="44" fontId="4" fillId="2" borderId="9" xfId="26" applyFont="1" applyFill="1" applyBorder="1" applyAlignment="1">
      <alignment horizontal="right" vertical="center" wrapText="1"/>
    </xf>
    <xf numFmtId="0" fontId="0" fillId="0" borderId="7" xfId="0" applyBorder="1" applyAlignment="1">
      <alignment horizontal="right" vertical="center" wrapText="1"/>
    </xf>
    <xf numFmtId="0" fontId="0" fillId="0" borderId="12" xfId="0" applyBorder="1" applyAlignment="1">
      <alignment horizontal="right" vertical="center" wrapText="1"/>
    </xf>
    <xf numFmtId="0" fontId="4" fillId="7" borderId="11" xfId="26" applyNumberFormat="1" applyFont="1" applyFill="1" applyBorder="1" applyAlignment="1">
      <alignment horizontal="center" vertical="center" wrapText="1"/>
    </xf>
    <xf numFmtId="0" fontId="4" fillId="7" borderId="8" xfId="26" applyNumberFormat="1" applyFont="1" applyFill="1" applyBorder="1" applyAlignment="1">
      <alignment horizontal="center" vertical="center" wrapText="1"/>
    </xf>
    <xf numFmtId="164" fontId="4" fillId="7" borderId="9" xfId="26" applyNumberFormat="1" applyFont="1" applyFill="1" applyBorder="1" applyAlignment="1" applyProtection="1">
      <alignment horizontal="center" vertical="center" wrapText="1"/>
      <protection locked="0"/>
    </xf>
    <xf numFmtId="164" fontId="4" fillId="7" borderId="7" xfId="26" applyNumberFormat="1" applyFont="1" applyFill="1" applyBorder="1" applyAlignment="1" applyProtection="1">
      <alignment horizontal="center" vertical="center" wrapText="1"/>
      <protection locked="0"/>
    </xf>
    <xf numFmtId="0" fontId="9" fillId="6" borderId="1"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7" borderId="11" xfId="26" applyNumberFormat="1" applyFont="1" applyFill="1" applyBorder="1" applyAlignment="1" applyProtection="1">
      <alignment horizontal="center" vertical="center" wrapText="1"/>
      <protection locked="0"/>
    </xf>
    <xf numFmtId="0" fontId="4" fillId="7" borderId="8" xfId="26" applyNumberFormat="1" applyFont="1" applyFill="1" applyBorder="1" applyAlignment="1" applyProtection="1">
      <alignment horizontal="center" vertical="center" wrapText="1"/>
      <protection locked="0"/>
    </xf>
    <xf numFmtId="44" fontId="4" fillId="2" borderId="0" xfId="26" applyFont="1" applyFill="1" applyBorder="1" applyAlignment="1" applyProtection="1">
      <alignment horizontal="center" vertical="center" wrapText="1"/>
      <protection locked="0"/>
    </xf>
  </cellXfs>
  <cellStyles count="28">
    <cellStyle name="Comma 2" xfId="24" xr:uid="{00000000-0005-0000-0000-000000000000}"/>
    <cellStyle name="Currency" xfId="26" builtinId="4"/>
    <cellStyle name="Currency 2" xfId="25" xr:uid="{00000000-0005-0000-0000-000002000000}"/>
    <cellStyle name="Normal" xfId="0" builtinId="0"/>
    <cellStyle name="Normal 10" xfId="5" xr:uid="{00000000-0005-0000-0000-000004000000}"/>
    <cellStyle name="Normal 17" xfId="8" xr:uid="{00000000-0005-0000-0000-000005000000}"/>
    <cellStyle name="Normal 2" xfId="17" xr:uid="{00000000-0005-0000-0000-000006000000}"/>
    <cellStyle name="Normal 2 5" xfId="18" xr:uid="{00000000-0005-0000-0000-000007000000}"/>
    <cellStyle name="Normal 3" xfId="19" xr:uid="{00000000-0005-0000-0000-000008000000}"/>
    <cellStyle name="Normal 33" xfId="15" xr:uid="{00000000-0005-0000-0000-000009000000}"/>
    <cellStyle name="Normal 34" xfId="11" xr:uid="{00000000-0005-0000-0000-00000A000000}"/>
    <cellStyle name="Normal 4" xfId="20" xr:uid="{00000000-0005-0000-0000-00000B000000}"/>
    <cellStyle name="Normal 44" xfId="10" xr:uid="{00000000-0005-0000-0000-00000C000000}"/>
    <cellStyle name="Normal 45" xfId="14" xr:uid="{00000000-0005-0000-0000-00000D000000}"/>
    <cellStyle name="Normal 46" xfId="2" xr:uid="{00000000-0005-0000-0000-00000E000000}"/>
    <cellStyle name="Normal 5" xfId="1" xr:uid="{00000000-0005-0000-0000-00000F000000}"/>
    <cellStyle name="Normal 52" xfId="16" xr:uid="{00000000-0005-0000-0000-000010000000}"/>
    <cellStyle name="Normal 6" xfId="21" xr:uid="{00000000-0005-0000-0000-000011000000}"/>
    <cellStyle name="Normal 60" xfId="3" xr:uid="{00000000-0005-0000-0000-000012000000}"/>
    <cellStyle name="Normal 63" xfId="4" xr:uid="{00000000-0005-0000-0000-000013000000}"/>
    <cellStyle name="Normal 7" xfId="22" xr:uid="{00000000-0005-0000-0000-000014000000}"/>
    <cellStyle name="Normal 8" xfId="23" xr:uid="{00000000-0005-0000-0000-000015000000}"/>
    <cellStyle name="Normal 88" xfId="6" xr:uid="{00000000-0005-0000-0000-000016000000}"/>
    <cellStyle name="Normal 90" xfId="12" xr:uid="{00000000-0005-0000-0000-000017000000}"/>
    <cellStyle name="Normal 92" xfId="7" xr:uid="{00000000-0005-0000-0000-000018000000}"/>
    <cellStyle name="Normal 94" xfId="13" xr:uid="{00000000-0005-0000-0000-000019000000}"/>
    <cellStyle name="Normal 97" xfId="9" xr:uid="{00000000-0005-0000-0000-00001A000000}"/>
    <cellStyle name="Percent" xfId="27" builtinId="5"/>
  </cellStyles>
  <dxfs count="0"/>
  <tableStyles count="0" defaultTableStyle="TableStyleMedium9" defaultPivotStyle="PivotStyleLight16"/>
  <colors>
    <mruColors>
      <color rgb="FFE9D414"/>
      <color rgb="FF6D9DBE"/>
      <color rgb="FFA50021"/>
      <color rgb="FF00527B"/>
      <color rgb="FFEB7F14"/>
      <color rgb="FF6591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O308"/>
  <sheetViews>
    <sheetView tabSelected="1" zoomScale="70" zoomScaleNormal="70" zoomScaleSheetLayoutView="70" zoomScalePageLayoutView="59" workbookViewId="0">
      <selection activeCell="I110" sqref="I110"/>
    </sheetView>
  </sheetViews>
  <sheetFormatPr defaultColWidth="9.42578125" defaultRowHeight="12.75"/>
  <cols>
    <col min="1" max="1" width="71.42578125" style="12" customWidth="1"/>
    <col min="2" max="2" width="20.5703125" style="10" customWidth="1"/>
    <col min="3" max="3" width="16.5703125" style="10" customWidth="1"/>
    <col min="4" max="4" width="18.42578125" style="10" customWidth="1"/>
    <col min="5" max="5" width="24" style="10" customWidth="1"/>
    <col min="6" max="6" width="21.5703125" style="10" customWidth="1"/>
    <col min="7" max="16384" width="9.42578125" style="10"/>
  </cols>
  <sheetData>
    <row r="1" spans="1:15" ht="43.35" customHeight="1">
      <c r="A1" s="140" t="s">
        <v>0</v>
      </c>
      <c r="B1" s="141"/>
      <c r="C1" s="141"/>
      <c r="D1" s="141"/>
      <c r="E1" s="141"/>
      <c r="F1" s="141"/>
    </row>
    <row r="2" spans="1:15" ht="93.95" customHeight="1">
      <c r="A2" s="142" t="s">
        <v>1</v>
      </c>
      <c r="B2" s="143"/>
      <c r="C2" s="143"/>
      <c r="D2" s="143"/>
      <c r="E2" s="143"/>
      <c r="F2" s="143"/>
      <c r="G2" s="62"/>
      <c r="H2" s="62"/>
      <c r="I2" s="62"/>
      <c r="J2" s="62"/>
      <c r="K2" s="62"/>
      <c r="L2" s="62"/>
      <c r="M2" s="62"/>
      <c r="N2" s="62"/>
      <c r="O2" s="62"/>
    </row>
    <row r="3" spans="1:15" ht="50.1" customHeight="1">
      <c r="A3" s="112" t="s">
        <v>2</v>
      </c>
      <c r="B3" s="112"/>
      <c r="C3" s="112"/>
      <c r="D3" s="112"/>
      <c r="E3" s="112"/>
      <c r="F3" s="112"/>
    </row>
    <row r="4" spans="1:15" ht="32.1" customHeight="1">
      <c r="A4" s="93"/>
      <c r="B4" s="94" t="s">
        <v>3</v>
      </c>
      <c r="C4" s="144" t="s">
        <v>4</v>
      </c>
      <c r="D4" s="144"/>
      <c r="E4" s="144"/>
      <c r="F4" s="144"/>
    </row>
    <row r="5" spans="1:15">
      <c r="A5" s="75" t="s">
        <v>5</v>
      </c>
      <c r="B5" s="47"/>
      <c r="C5" s="145" t="s">
        <v>142</v>
      </c>
      <c r="D5" s="145"/>
      <c r="E5" s="145"/>
      <c r="F5" s="145"/>
    </row>
    <row r="6" spans="1:15">
      <c r="A6" s="75" t="s">
        <v>6</v>
      </c>
      <c r="B6" s="47"/>
      <c r="C6" s="145"/>
      <c r="D6" s="145"/>
      <c r="E6" s="145"/>
      <c r="F6" s="145"/>
    </row>
    <row r="7" spans="1:15">
      <c r="A7" s="75" t="s">
        <v>7</v>
      </c>
      <c r="B7" s="47"/>
      <c r="C7" s="145"/>
      <c r="D7" s="145"/>
      <c r="E7" s="145"/>
      <c r="F7" s="145"/>
    </row>
    <row r="8" spans="1:15" ht="25.5">
      <c r="A8" s="75" t="s">
        <v>8</v>
      </c>
      <c r="B8" s="47"/>
      <c r="C8" s="145"/>
      <c r="D8" s="145"/>
      <c r="E8" s="145"/>
      <c r="F8" s="145"/>
    </row>
    <row r="9" spans="1:15" ht="30.75" customHeight="1">
      <c r="A9" s="75" t="s">
        <v>9</v>
      </c>
      <c r="B9" s="47"/>
      <c r="C9" s="145"/>
      <c r="D9" s="145"/>
      <c r="E9" s="145"/>
      <c r="F9" s="145"/>
    </row>
    <row r="10" spans="1:15">
      <c r="A10" s="75" t="s">
        <v>10</v>
      </c>
      <c r="B10" s="47"/>
      <c r="C10" s="145"/>
      <c r="D10" s="145"/>
      <c r="E10" s="145"/>
      <c r="F10" s="145"/>
    </row>
    <row r="11" spans="1:15">
      <c r="A11" s="75" t="s">
        <v>11</v>
      </c>
      <c r="B11" s="47"/>
      <c r="C11" s="145"/>
      <c r="D11" s="145"/>
      <c r="E11" s="145"/>
      <c r="F11" s="145"/>
    </row>
    <row r="12" spans="1:15">
      <c r="A12" s="75" t="s">
        <v>12</v>
      </c>
      <c r="B12" s="47"/>
      <c r="C12" s="145"/>
      <c r="D12" s="145"/>
      <c r="E12" s="145"/>
      <c r="F12" s="145"/>
    </row>
    <row r="13" spans="1:15">
      <c r="A13" s="75" t="s">
        <v>13</v>
      </c>
      <c r="B13" s="47"/>
      <c r="C13" s="145"/>
      <c r="D13" s="145"/>
      <c r="E13" s="145"/>
      <c r="F13" s="145"/>
    </row>
    <row r="14" spans="1:15">
      <c r="A14" s="75" t="s">
        <v>14</v>
      </c>
      <c r="B14" s="47"/>
      <c r="C14" s="145"/>
      <c r="D14" s="145"/>
      <c r="E14" s="145"/>
      <c r="F14" s="145"/>
    </row>
    <row r="15" spans="1:15">
      <c r="A15" s="75" t="s">
        <v>14</v>
      </c>
      <c r="B15" s="47"/>
      <c r="C15" s="145"/>
      <c r="D15" s="145"/>
      <c r="E15" s="145"/>
      <c r="F15" s="145"/>
    </row>
    <row r="16" spans="1:15">
      <c r="A16" s="75" t="s">
        <v>14</v>
      </c>
      <c r="B16" s="47"/>
      <c r="C16" s="145"/>
      <c r="D16" s="145"/>
      <c r="E16" s="145"/>
      <c r="F16" s="145"/>
    </row>
    <row r="17" spans="1:6" ht="31.5">
      <c r="A17" s="29" t="s">
        <v>15</v>
      </c>
      <c r="B17" s="2">
        <f>SUM(B5:B16)</f>
        <v>0</v>
      </c>
      <c r="C17" s="32"/>
      <c r="D17" s="31"/>
      <c r="E17" s="31"/>
      <c r="F17" s="31"/>
    </row>
    <row r="18" spans="1:6" ht="15">
      <c r="A18" s="42" t="s">
        <v>16</v>
      </c>
      <c r="B18" s="43"/>
      <c r="C18" s="39"/>
      <c r="D18" s="63"/>
      <c r="E18" s="31"/>
      <c r="F18" s="31"/>
    </row>
    <row r="19" spans="1:6">
      <c r="A19" s="75" t="s">
        <v>17</v>
      </c>
      <c r="B19" s="47"/>
      <c r="C19" s="145"/>
      <c r="D19" s="145"/>
      <c r="E19" s="145"/>
      <c r="F19" s="145"/>
    </row>
    <row r="20" spans="1:6">
      <c r="A20" s="75" t="s">
        <v>18</v>
      </c>
      <c r="B20" s="47"/>
      <c r="C20" s="145"/>
      <c r="D20" s="145"/>
      <c r="E20" s="145"/>
      <c r="F20" s="145"/>
    </row>
    <row r="21" spans="1:6">
      <c r="A21" s="18" t="s">
        <v>19</v>
      </c>
      <c r="B21" s="47"/>
      <c r="C21" s="145"/>
      <c r="D21" s="145"/>
      <c r="E21" s="145"/>
      <c r="F21" s="145"/>
    </row>
    <row r="22" spans="1:6">
      <c r="A22" s="18" t="s">
        <v>20</v>
      </c>
      <c r="B22" s="47"/>
      <c r="C22" s="145"/>
      <c r="D22" s="145"/>
      <c r="E22" s="145"/>
      <c r="F22" s="145"/>
    </row>
    <row r="23" spans="1:6" ht="15.75">
      <c r="A23" s="29" t="s">
        <v>21</v>
      </c>
      <c r="B23" s="2">
        <f>(B17-B18)+B19+B20+B21+B22</f>
        <v>0</v>
      </c>
      <c r="C23" s="32"/>
      <c r="D23" s="31"/>
      <c r="E23" s="31"/>
      <c r="F23" s="31"/>
    </row>
    <row r="24" spans="1:6">
      <c r="A24" s="32"/>
      <c r="B24" s="45"/>
      <c r="C24" s="31"/>
      <c r="D24" s="31"/>
      <c r="E24" s="31"/>
      <c r="F24" s="31"/>
    </row>
    <row r="25" spans="1:6" ht="32.1" customHeight="1">
      <c r="A25" s="46"/>
      <c r="B25" s="72" t="s">
        <v>3</v>
      </c>
      <c r="C25" s="144" t="s">
        <v>4</v>
      </c>
      <c r="D25" s="144"/>
      <c r="E25" s="144"/>
      <c r="F25" s="144"/>
    </row>
    <row r="26" spans="1:6" ht="15.75">
      <c r="A26" s="29" t="s">
        <v>22</v>
      </c>
      <c r="B26" s="48"/>
      <c r="C26" s="146"/>
      <c r="D26" s="146"/>
      <c r="E26" s="146"/>
      <c r="F26" s="146"/>
    </row>
    <row r="27" spans="1:6" ht="30" customHeight="1">
      <c r="A27" s="86"/>
      <c r="B27" s="30"/>
      <c r="C27" s="147"/>
      <c r="D27" s="147"/>
      <c r="E27" s="147"/>
      <c r="F27" s="147"/>
    </row>
    <row r="28" spans="1:6" ht="48.6" customHeight="1">
      <c r="A28" s="112" t="s">
        <v>23</v>
      </c>
      <c r="B28" s="112"/>
      <c r="C28" s="112"/>
      <c r="D28" s="112"/>
      <c r="E28" s="112"/>
      <c r="F28" s="112"/>
    </row>
    <row r="29" spans="1:6" ht="1.35" hidden="1" customHeight="1">
      <c r="A29" s="1"/>
      <c r="B29" s="1"/>
      <c r="C29" s="1"/>
      <c r="D29" s="1"/>
    </row>
    <row r="30" spans="1:6" ht="49.35" customHeight="1">
      <c r="A30" s="75" t="s">
        <v>24</v>
      </c>
      <c r="B30" s="145"/>
      <c r="C30" s="145"/>
      <c r="D30" s="145"/>
      <c r="E30" s="145"/>
      <c r="F30" s="145"/>
    </row>
    <row r="31" spans="1:6" ht="15.75">
      <c r="A31" s="61"/>
      <c r="B31" s="83"/>
      <c r="C31" s="84"/>
      <c r="D31" s="81"/>
      <c r="E31" s="81"/>
      <c r="F31" s="81"/>
    </row>
    <row r="32" spans="1:6" ht="32.1" customHeight="1">
      <c r="A32" s="46"/>
      <c r="B32" s="72" t="s">
        <v>3</v>
      </c>
      <c r="C32" s="144" t="s">
        <v>4</v>
      </c>
      <c r="D32" s="144"/>
      <c r="E32" s="144"/>
      <c r="F32" s="144"/>
    </row>
    <row r="33" spans="1:6">
      <c r="A33" s="9" t="s">
        <v>25</v>
      </c>
      <c r="B33" s="48"/>
      <c r="C33" s="146"/>
      <c r="D33" s="146"/>
      <c r="E33" s="146"/>
      <c r="F33" s="146"/>
    </row>
    <row r="34" spans="1:6">
      <c r="A34" s="9" t="s">
        <v>26</v>
      </c>
      <c r="B34" s="48"/>
      <c r="C34" s="146"/>
      <c r="D34" s="146"/>
      <c r="E34" s="146"/>
      <c r="F34" s="146"/>
    </row>
    <row r="35" spans="1:6">
      <c r="A35" s="9" t="s">
        <v>26</v>
      </c>
      <c r="B35" s="48"/>
      <c r="C35" s="146"/>
      <c r="D35" s="146"/>
      <c r="E35" s="146"/>
      <c r="F35" s="146"/>
    </row>
    <row r="36" spans="1:6" ht="15.75">
      <c r="A36" s="53" t="s">
        <v>27</v>
      </c>
      <c r="B36" s="48">
        <f>B33+B34+B35</f>
        <v>0</v>
      </c>
      <c r="C36" s="146"/>
      <c r="D36" s="146"/>
      <c r="E36" s="146"/>
      <c r="F36" s="146"/>
    </row>
    <row r="37" spans="1:6" ht="15">
      <c r="A37" s="42" t="s">
        <v>16</v>
      </c>
      <c r="B37" s="43"/>
      <c r="C37" s="39"/>
      <c r="D37" s="63"/>
      <c r="E37" s="39"/>
      <c r="F37" s="63"/>
    </row>
    <row r="38" spans="1:6" ht="15.75">
      <c r="A38" s="29" t="s">
        <v>28</v>
      </c>
      <c r="B38" s="2">
        <f>B36-B37</f>
        <v>0</v>
      </c>
      <c r="C38" s="32"/>
      <c r="D38" s="31"/>
      <c r="E38" s="32"/>
      <c r="F38" s="31"/>
    </row>
    <row r="39" spans="1:6" ht="30" customHeight="1">
      <c r="A39" s="33"/>
      <c r="B39" s="45"/>
      <c r="C39" s="100"/>
      <c r="D39" s="101"/>
      <c r="E39" s="100"/>
      <c r="F39" s="101"/>
    </row>
    <row r="40" spans="1:6" ht="23.1" customHeight="1">
      <c r="A40" s="148" t="s">
        <v>29</v>
      </c>
      <c r="B40" s="149"/>
      <c r="C40" s="149"/>
      <c r="D40" s="149"/>
      <c r="E40" s="149"/>
      <c r="F40" s="149"/>
    </row>
    <row r="41" spans="1:6">
      <c r="A41" s="71"/>
      <c r="B41" s="52" t="s">
        <v>30</v>
      </c>
      <c r="C41" s="150" t="s">
        <v>31</v>
      </c>
      <c r="D41" s="150"/>
      <c r="E41" s="150"/>
      <c r="F41" s="150"/>
    </row>
    <row r="42" spans="1:6" ht="25.5">
      <c r="A42" s="18" t="s">
        <v>32</v>
      </c>
      <c r="B42" s="13"/>
      <c r="C42" s="99"/>
      <c r="D42" s="99"/>
      <c r="E42" s="99"/>
      <c r="F42" s="99"/>
    </row>
    <row r="43" spans="1:6" ht="11.45" customHeight="1">
      <c r="A43" s="18" t="s">
        <v>33</v>
      </c>
      <c r="B43" s="13"/>
      <c r="C43" s="99"/>
      <c r="D43" s="99"/>
      <c r="E43" s="99"/>
      <c r="F43" s="99"/>
    </row>
    <row r="44" spans="1:6" ht="14.1" customHeight="1">
      <c r="A44" s="18" t="s">
        <v>34</v>
      </c>
      <c r="B44" s="13"/>
      <c r="C44" s="99"/>
      <c r="D44" s="99"/>
      <c r="E44" s="99"/>
      <c r="F44" s="99"/>
    </row>
    <row r="45" spans="1:6" ht="14.45" customHeight="1">
      <c r="A45" s="18" t="s">
        <v>35</v>
      </c>
      <c r="B45" s="13"/>
      <c r="C45" s="99"/>
      <c r="D45" s="99"/>
      <c r="E45" s="99"/>
      <c r="F45" s="99"/>
    </row>
    <row r="46" spans="1:6">
      <c r="A46" s="18" t="s">
        <v>35</v>
      </c>
      <c r="B46" s="13"/>
      <c r="C46" s="99"/>
      <c r="D46" s="99"/>
      <c r="E46" s="99"/>
      <c r="F46" s="99"/>
    </row>
    <row r="47" spans="1:6">
      <c r="A47" s="18" t="s">
        <v>35</v>
      </c>
      <c r="B47" s="13"/>
      <c r="C47" s="99"/>
      <c r="D47" s="99"/>
      <c r="E47" s="99"/>
      <c r="F47" s="99"/>
    </row>
    <row r="48" spans="1:6">
      <c r="A48" s="18" t="s">
        <v>35</v>
      </c>
      <c r="B48" s="13"/>
      <c r="C48" s="99"/>
      <c r="D48" s="99"/>
      <c r="E48" s="99"/>
      <c r="F48" s="99"/>
    </row>
    <row r="49" spans="1:6">
      <c r="A49" s="18" t="s">
        <v>35</v>
      </c>
      <c r="B49" s="13"/>
      <c r="C49" s="99"/>
      <c r="D49" s="99"/>
      <c r="E49" s="99"/>
      <c r="F49" s="99"/>
    </row>
    <row r="50" spans="1:6" ht="30" customHeight="1">
      <c r="A50" s="90"/>
      <c r="B50" s="91"/>
      <c r="C50" s="95"/>
      <c r="D50" s="151"/>
      <c r="E50" s="151"/>
      <c r="F50" s="151"/>
    </row>
    <row r="51" spans="1:6" ht="51" customHeight="1">
      <c r="A51" s="112" t="s">
        <v>36</v>
      </c>
      <c r="B51" s="112"/>
      <c r="C51" s="112"/>
      <c r="D51" s="112"/>
      <c r="E51" s="112"/>
      <c r="F51" s="112"/>
    </row>
    <row r="52" spans="1:6" ht="49.35" customHeight="1">
      <c r="A52" s="75" t="s">
        <v>37</v>
      </c>
      <c r="B52" s="145"/>
      <c r="C52" s="145"/>
      <c r="D52" s="145"/>
      <c r="E52" s="145"/>
      <c r="F52" s="145"/>
    </row>
    <row r="53" spans="1:6" ht="15" customHeight="1">
      <c r="A53" s="35"/>
      <c r="B53" s="80"/>
      <c r="C53" s="80"/>
      <c r="D53" s="82"/>
      <c r="E53" s="82"/>
      <c r="F53" s="82"/>
    </row>
    <row r="54" spans="1:6" s="37" customFormat="1" ht="54.95" customHeight="1">
      <c r="A54" s="108" t="s">
        <v>38</v>
      </c>
      <c r="B54" s="109"/>
      <c r="C54" s="109"/>
      <c r="D54" s="109"/>
      <c r="E54" s="109"/>
      <c r="F54" s="109"/>
    </row>
    <row r="55" spans="1:6" s="37" customFormat="1" ht="48.6" customHeight="1">
      <c r="A55" s="76"/>
      <c r="B55" s="77"/>
      <c r="C55" s="152" t="s">
        <v>30</v>
      </c>
      <c r="D55" s="152"/>
      <c r="E55" s="110" t="s">
        <v>39</v>
      </c>
      <c r="F55" s="110"/>
    </row>
    <row r="56" spans="1:6" ht="13.35" customHeight="1">
      <c r="A56" s="102" t="s">
        <v>40</v>
      </c>
      <c r="B56" s="103"/>
      <c r="C56" s="106"/>
      <c r="D56" s="107"/>
      <c r="E56" s="111"/>
      <c r="F56" s="111"/>
    </row>
    <row r="57" spans="1:6" ht="13.35" customHeight="1">
      <c r="A57" s="102" t="s">
        <v>41</v>
      </c>
      <c r="B57" s="103"/>
      <c r="C57" s="104"/>
      <c r="D57" s="105"/>
      <c r="E57" s="111"/>
      <c r="F57" s="111"/>
    </row>
    <row r="58" spans="1:6" ht="13.35" customHeight="1">
      <c r="A58" s="102" t="s">
        <v>42</v>
      </c>
      <c r="B58" s="103"/>
      <c r="C58" s="104"/>
      <c r="D58" s="105"/>
      <c r="E58" s="111"/>
      <c r="F58" s="111"/>
    </row>
    <row r="59" spans="1:6" ht="13.35" customHeight="1">
      <c r="A59" s="102" t="s">
        <v>43</v>
      </c>
      <c r="B59" s="103"/>
      <c r="C59" s="104"/>
      <c r="D59" s="105"/>
      <c r="E59" s="111"/>
      <c r="F59" s="111"/>
    </row>
    <row r="60" spans="1:6" ht="13.35" customHeight="1">
      <c r="A60" s="123" t="s">
        <v>44</v>
      </c>
      <c r="B60" s="124"/>
      <c r="C60" s="104"/>
      <c r="D60" s="105"/>
      <c r="E60" s="111"/>
      <c r="F60" s="111"/>
    </row>
    <row r="61" spans="1:6" ht="13.35" customHeight="1">
      <c r="A61" s="123" t="s">
        <v>45</v>
      </c>
      <c r="B61" s="124"/>
      <c r="C61" s="104"/>
      <c r="D61" s="105"/>
      <c r="E61" s="111"/>
      <c r="F61" s="111"/>
    </row>
    <row r="62" spans="1:6" ht="13.35" customHeight="1">
      <c r="A62" s="113" t="s">
        <v>46</v>
      </c>
      <c r="B62" s="114"/>
      <c r="C62" s="115">
        <f>C56+C57+C58+C59+C60+C61</f>
        <v>0</v>
      </c>
      <c r="D62" s="115"/>
      <c r="E62" s="78"/>
      <c r="F62" s="78"/>
    </row>
    <row r="63" spans="1:6" ht="13.35" customHeight="1">
      <c r="A63" s="116" t="s">
        <v>16</v>
      </c>
      <c r="B63" s="116"/>
      <c r="C63" s="117"/>
      <c r="D63" s="117"/>
      <c r="E63" s="153"/>
      <c r="F63" s="111"/>
    </row>
    <row r="64" spans="1:6" ht="13.35" customHeight="1">
      <c r="A64" s="113" t="s">
        <v>47</v>
      </c>
      <c r="B64" s="114"/>
      <c r="C64" s="115">
        <f>C62-C63</f>
        <v>0</v>
      </c>
      <c r="D64" s="115"/>
      <c r="E64" s="78"/>
      <c r="F64" s="78"/>
    </row>
    <row r="65" spans="1:6" ht="15" customHeight="1">
      <c r="A65" s="118"/>
      <c r="B65" s="119"/>
      <c r="C65" s="49"/>
      <c r="D65" s="49"/>
      <c r="E65" s="78"/>
      <c r="F65" s="78"/>
    </row>
    <row r="66" spans="1:6" ht="36.6" customHeight="1">
      <c r="A66" s="121" t="s">
        <v>48</v>
      </c>
      <c r="B66" s="122"/>
      <c r="C66" s="122"/>
      <c r="D66" s="122"/>
      <c r="E66" s="122"/>
      <c r="F66" s="122"/>
    </row>
    <row r="67" spans="1:6" ht="53.1" customHeight="1">
      <c r="A67" s="44"/>
      <c r="B67" s="75" t="s">
        <v>49</v>
      </c>
      <c r="C67" s="9" t="s">
        <v>50</v>
      </c>
      <c r="D67" s="9" t="s">
        <v>51</v>
      </c>
      <c r="E67" s="9" t="s">
        <v>52</v>
      </c>
      <c r="F67" s="9" t="s">
        <v>53</v>
      </c>
    </row>
    <row r="68" spans="1:6">
      <c r="A68" s="8" t="s">
        <v>54</v>
      </c>
      <c r="B68" s="7"/>
      <c r="C68" s="47"/>
      <c r="D68" s="66"/>
      <c r="E68" s="66"/>
      <c r="F68" s="66"/>
    </row>
    <row r="69" spans="1:6">
      <c r="A69" s="8" t="s">
        <v>55</v>
      </c>
      <c r="B69" s="7"/>
      <c r="C69" s="47"/>
      <c r="D69" s="66"/>
      <c r="E69" s="66"/>
      <c r="F69" s="66"/>
    </row>
    <row r="70" spans="1:6">
      <c r="A70" s="8" t="s">
        <v>56</v>
      </c>
      <c r="B70" s="7"/>
      <c r="C70" s="47"/>
      <c r="D70" s="66"/>
      <c r="E70" s="66"/>
      <c r="F70" s="66"/>
    </row>
    <row r="71" spans="1:6">
      <c r="A71" s="8" t="s">
        <v>57</v>
      </c>
      <c r="B71" s="7"/>
      <c r="C71" s="47"/>
      <c r="D71" s="66"/>
      <c r="E71" s="66"/>
      <c r="F71" s="66"/>
    </row>
    <row r="72" spans="1:6">
      <c r="A72" s="8" t="s">
        <v>58</v>
      </c>
      <c r="B72" s="7"/>
      <c r="C72" s="47"/>
      <c r="D72" s="66"/>
      <c r="E72" s="66"/>
      <c r="F72" s="66"/>
    </row>
    <row r="73" spans="1:6">
      <c r="A73" s="8" t="s">
        <v>59</v>
      </c>
      <c r="B73" s="7"/>
      <c r="C73" s="47"/>
      <c r="D73" s="66"/>
      <c r="E73" s="66"/>
      <c r="F73" s="66"/>
    </row>
    <row r="74" spans="1:6">
      <c r="A74" s="8" t="s">
        <v>60</v>
      </c>
      <c r="B74" s="7"/>
      <c r="C74" s="47"/>
      <c r="D74" s="66"/>
      <c r="E74" s="66"/>
      <c r="F74" s="66"/>
    </row>
    <row r="75" spans="1:6">
      <c r="A75" s="8" t="s">
        <v>61</v>
      </c>
      <c r="B75" s="7"/>
      <c r="C75" s="47"/>
      <c r="D75" s="66"/>
      <c r="E75" s="66"/>
      <c r="F75" s="66"/>
    </row>
    <row r="76" spans="1:6">
      <c r="A76" s="8" t="s">
        <v>62</v>
      </c>
      <c r="B76" s="7"/>
      <c r="C76" s="47"/>
      <c r="D76" s="66"/>
      <c r="E76" s="66"/>
      <c r="F76" s="66"/>
    </row>
    <row r="77" spans="1:6" ht="29.85" customHeight="1">
      <c r="A77" s="29" t="s">
        <v>63</v>
      </c>
      <c r="B77" s="120">
        <f>SUM(C68:C76,D68:D76,E68:E76,F68:F76,C64)</f>
        <v>0</v>
      </c>
      <c r="C77" s="120"/>
      <c r="D77" s="11"/>
      <c r="E77" s="78"/>
      <c r="F77" s="78"/>
    </row>
    <row r="78" spans="1:6" ht="30" customHeight="1">
      <c r="A78" s="26"/>
      <c r="B78" s="27"/>
      <c r="C78" s="28"/>
      <c r="D78" s="36"/>
      <c r="E78" s="78"/>
      <c r="F78" s="78"/>
    </row>
    <row r="79" spans="1:6" ht="28.35" customHeight="1">
      <c r="A79" s="112" t="s">
        <v>64</v>
      </c>
      <c r="B79" s="112"/>
      <c r="C79" s="112"/>
      <c r="D79" s="112"/>
      <c r="E79" s="78"/>
      <c r="F79" s="78"/>
    </row>
    <row r="80" spans="1:6" ht="30" customHeight="1">
      <c r="A80" s="55" t="s">
        <v>65</v>
      </c>
      <c r="B80" s="125">
        <f>B23</f>
        <v>0</v>
      </c>
      <c r="C80" s="126"/>
      <c r="D80" s="127"/>
      <c r="E80" s="78"/>
      <c r="F80" s="78"/>
    </row>
    <row r="81" spans="1:6" ht="30" customHeight="1">
      <c r="A81" s="56" t="s">
        <v>66</v>
      </c>
      <c r="B81" s="125">
        <f>B26</f>
        <v>0</v>
      </c>
      <c r="C81" s="126"/>
      <c r="D81" s="127"/>
      <c r="E81" s="78"/>
      <c r="F81" s="78"/>
    </row>
    <row r="82" spans="1:6" ht="30" customHeight="1">
      <c r="A82" s="56" t="s">
        <v>67</v>
      </c>
      <c r="B82" s="125">
        <f>B38</f>
        <v>0</v>
      </c>
      <c r="C82" s="126"/>
      <c r="D82" s="127"/>
      <c r="E82" s="78"/>
      <c r="F82" s="78"/>
    </row>
    <row r="83" spans="1:6" ht="30" customHeight="1">
      <c r="A83" s="56" t="s">
        <v>68</v>
      </c>
      <c r="B83" s="125">
        <f>SUM(B42:B49)</f>
        <v>0</v>
      </c>
      <c r="C83" s="126"/>
      <c r="D83" s="127"/>
      <c r="E83" s="78"/>
      <c r="F83" s="78"/>
    </row>
    <row r="84" spans="1:6" ht="30" customHeight="1">
      <c r="A84" s="56" t="s">
        <v>69</v>
      </c>
      <c r="B84" s="125">
        <f>B77</f>
        <v>0</v>
      </c>
      <c r="C84" s="126"/>
      <c r="D84" s="127"/>
      <c r="E84" s="78"/>
      <c r="F84" s="78"/>
    </row>
    <row r="85" spans="1:6" ht="33" customHeight="1">
      <c r="A85" s="57" t="s">
        <v>64</v>
      </c>
      <c r="B85" s="125">
        <f>SUM(B80:D84)</f>
        <v>0</v>
      </c>
      <c r="C85" s="126"/>
      <c r="D85" s="127"/>
      <c r="E85" s="78"/>
      <c r="F85" s="78"/>
    </row>
    <row r="86" spans="1:6" ht="30" customHeight="1">
      <c r="A86" s="4"/>
      <c r="B86" s="4"/>
      <c r="C86" s="4"/>
      <c r="D86" s="4"/>
      <c r="E86" s="78"/>
      <c r="F86" s="78"/>
    </row>
    <row r="87" spans="1:6" ht="25.5" customHeight="1">
      <c r="A87" s="130" t="s">
        <v>70</v>
      </c>
      <c r="B87" s="130"/>
      <c r="C87" s="130"/>
      <c r="D87" s="130"/>
      <c r="E87" s="78"/>
      <c r="F87" s="78"/>
    </row>
    <row r="88" spans="1:6" ht="15" customHeight="1">
      <c r="A88" s="131"/>
      <c r="B88" s="132"/>
      <c r="C88" s="132"/>
      <c r="D88" s="133"/>
      <c r="E88" s="78"/>
      <c r="F88" s="78"/>
    </row>
    <row r="89" spans="1:6" s="38" customFormat="1" ht="24.6" customHeight="1">
      <c r="A89" s="134" t="s">
        <v>71</v>
      </c>
      <c r="B89" s="135"/>
      <c r="C89" s="19"/>
      <c r="D89" s="19"/>
      <c r="E89" s="79"/>
      <c r="F89" s="79"/>
    </row>
    <row r="90" spans="1:6" ht="13.35" customHeight="1">
      <c r="A90" s="75" t="s">
        <v>72</v>
      </c>
      <c r="B90" s="13"/>
      <c r="C90" s="24"/>
      <c r="D90" s="19"/>
      <c r="E90" s="78"/>
      <c r="F90" s="78"/>
    </row>
    <row r="91" spans="1:6" ht="13.35" customHeight="1">
      <c r="A91" s="75" t="s">
        <v>73</v>
      </c>
      <c r="B91" s="13"/>
      <c r="C91" s="24"/>
      <c r="D91" s="19"/>
      <c r="E91" s="78"/>
      <c r="F91" s="78"/>
    </row>
    <row r="92" spans="1:6" ht="15">
      <c r="A92" s="20" t="s">
        <v>74</v>
      </c>
      <c r="B92" s="21"/>
      <c r="C92" s="24"/>
      <c r="D92" s="19"/>
      <c r="E92" s="78"/>
      <c r="F92" s="78"/>
    </row>
    <row r="93" spans="1:6" ht="15" customHeight="1">
      <c r="A93" s="22"/>
      <c r="B93" s="23"/>
      <c r="C93" s="5"/>
      <c r="D93" s="5"/>
      <c r="E93" s="78"/>
      <c r="F93" s="78"/>
    </row>
    <row r="94" spans="1:6" ht="24.6" customHeight="1">
      <c r="A94" s="136" t="s">
        <v>75</v>
      </c>
      <c r="B94" s="137"/>
      <c r="C94" s="137"/>
      <c r="D94" s="137"/>
      <c r="E94" s="78"/>
      <c r="F94" s="78"/>
    </row>
    <row r="95" spans="1:6">
      <c r="A95" s="138" t="s">
        <v>76</v>
      </c>
      <c r="B95" s="138"/>
      <c r="C95" s="138"/>
      <c r="D95" s="67" t="s">
        <v>3</v>
      </c>
      <c r="E95" s="78"/>
      <c r="F95" s="78"/>
    </row>
    <row r="96" spans="1:6">
      <c r="A96" s="139"/>
      <c r="B96" s="139"/>
      <c r="C96" s="139"/>
      <c r="D96" s="16"/>
      <c r="E96" s="78"/>
      <c r="F96" s="78"/>
    </row>
    <row r="97" spans="1:6">
      <c r="A97" s="139"/>
      <c r="B97" s="139"/>
      <c r="C97" s="139"/>
      <c r="D97" s="16"/>
      <c r="E97" s="78"/>
      <c r="F97" s="78"/>
    </row>
    <row r="98" spans="1:6">
      <c r="A98" s="139"/>
      <c r="B98" s="139"/>
      <c r="C98" s="139"/>
      <c r="D98" s="16"/>
      <c r="E98" s="78"/>
      <c r="F98" s="78"/>
    </row>
    <row r="99" spans="1:6" ht="15" customHeight="1">
      <c r="A99" s="6"/>
      <c r="B99" s="6"/>
      <c r="C99" s="6"/>
      <c r="D99" s="6"/>
      <c r="E99" s="78"/>
      <c r="F99" s="78"/>
    </row>
    <row r="100" spans="1:6" ht="30.6" customHeight="1">
      <c r="A100" s="128" t="s">
        <v>77</v>
      </c>
      <c r="B100" s="129"/>
      <c r="C100" s="129"/>
      <c r="D100" s="129"/>
      <c r="E100" s="78"/>
      <c r="F100" s="78"/>
    </row>
    <row r="101" spans="1:6" ht="38.25">
      <c r="A101" s="71" t="s">
        <v>78</v>
      </c>
      <c r="B101" s="25" t="s">
        <v>79</v>
      </c>
      <c r="C101" s="25" t="s">
        <v>80</v>
      </c>
      <c r="D101" s="68" t="s">
        <v>81</v>
      </c>
      <c r="E101" s="78"/>
      <c r="F101" s="78"/>
    </row>
    <row r="102" spans="1:6">
      <c r="A102" s="17"/>
      <c r="B102" s="13"/>
      <c r="C102" s="54"/>
      <c r="D102" s="69"/>
      <c r="E102" s="78"/>
      <c r="F102" s="78"/>
    </row>
    <row r="103" spans="1:6">
      <c r="A103" s="17"/>
      <c r="B103" s="13"/>
      <c r="C103" s="54"/>
      <c r="D103" s="69"/>
      <c r="E103" s="78"/>
      <c r="F103" s="78"/>
    </row>
    <row r="104" spans="1:6">
      <c r="A104" s="17"/>
      <c r="B104" s="13"/>
      <c r="C104" s="54"/>
      <c r="D104" s="69"/>
      <c r="E104" s="78"/>
      <c r="F104" s="78"/>
    </row>
    <row r="114" s="10" customFormat="1"/>
    <row r="115" s="10" customFormat="1"/>
    <row r="116" s="10" customFormat="1"/>
    <row r="117" s="10" customFormat="1"/>
    <row r="118" s="10" customFormat="1"/>
    <row r="119" s="10" customFormat="1"/>
    <row r="120" s="10" customFormat="1"/>
    <row r="121" s="10" customFormat="1"/>
    <row r="122" s="10" customFormat="1"/>
    <row r="123" s="10" customFormat="1"/>
    <row r="124" s="10" customFormat="1"/>
    <row r="125" s="10" customFormat="1"/>
    <row r="126" s="10" customFormat="1"/>
    <row r="127" s="10" customFormat="1"/>
    <row r="128" s="10" customFormat="1"/>
    <row r="129" s="10" customFormat="1"/>
    <row r="130" s="10" customFormat="1"/>
    <row r="131" s="10" customFormat="1"/>
    <row r="132" s="10" customFormat="1"/>
    <row r="133" s="10" customFormat="1"/>
    <row r="134" s="10" customFormat="1"/>
    <row r="135" s="10" customFormat="1"/>
    <row r="136" s="10" customFormat="1"/>
    <row r="137" s="10" customFormat="1"/>
    <row r="138" s="10" customFormat="1"/>
    <row r="139" s="10" customFormat="1"/>
    <row r="140" s="10" customFormat="1"/>
    <row r="141" s="10" customFormat="1"/>
    <row r="142" s="10" customFormat="1"/>
    <row r="143" s="10" customFormat="1"/>
    <row r="144" s="10" customFormat="1"/>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50" s="10" customFormat="1"/>
    <row r="307" s="10" customFormat="1"/>
    <row r="308" s="10" customFormat="1"/>
  </sheetData>
  <sheetProtection formatColumns="0" formatRows="0" selectLockedCells="1"/>
  <mergeCells count="92">
    <mergeCell ref="E58:F58"/>
    <mergeCell ref="E59:F59"/>
    <mergeCell ref="E60:F60"/>
    <mergeCell ref="E61:F61"/>
    <mergeCell ref="E63:F63"/>
    <mergeCell ref="E57:F57"/>
    <mergeCell ref="C49:F49"/>
    <mergeCell ref="D50:F50"/>
    <mergeCell ref="A51:F51"/>
    <mergeCell ref="B52:F52"/>
    <mergeCell ref="C55:D55"/>
    <mergeCell ref="C36:F36"/>
    <mergeCell ref="E39:F39"/>
    <mergeCell ref="A40:F40"/>
    <mergeCell ref="C41:F41"/>
    <mergeCell ref="C42:F42"/>
    <mergeCell ref="C32:F32"/>
    <mergeCell ref="C33:F33"/>
    <mergeCell ref="C34:F34"/>
    <mergeCell ref="C35:F35"/>
    <mergeCell ref="C25:F25"/>
    <mergeCell ref="C26:F26"/>
    <mergeCell ref="C27:F27"/>
    <mergeCell ref="A28:F28"/>
    <mergeCell ref="B30:F30"/>
    <mergeCell ref="C16:F16"/>
    <mergeCell ref="C19:F19"/>
    <mergeCell ref="C20:F20"/>
    <mergeCell ref="C21:F21"/>
    <mergeCell ref="C22:F22"/>
    <mergeCell ref="C11:F11"/>
    <mergeCell ref="C12:F12"/>
    <mergeCell ref="C13:F13"/>
    <mergeCell ref="C14:F14"/>
    <mergeCell ref="C15:F15"/>
    <mergeCell ref="C6:F6"/>
    <mergeCell ref="C7:F7"/>
    <mergeCell ref="C8:F8"/>
    <mergeCell ref="C9:F9"/>
    <mergeCell ref="C10:F10"/>
    <mergeCell ref="A1:F1"/>
    <mergeCell ref="A2:F2"/>
    <mergeCell ref="A3:F3"/>
    <mergeCell ref="C4:F4"/>
    <mergeCell ref="C5:F5"/>
    <mergeCell ref="A100:D100"/>
    <mergeCell ref="B85:D85"/>
    <mergeCell ref="A87:D87"/>
    <mergeCell ref="A88:D88"/>
    <mergeCell ref="A89:B89"/>
    <mergeCell ref="A94:D94"/>
    <mergeCell ref="A95:C95"/>
    <mergeCell ref="A96:C96"/>
    <mergeCell ref="A97:C97"/>
    <mergeCell ref="A98:C98"/>
    <mergeCell ref="B80:D80"/>
    <mergeCell ref="B81:D81"/>
    <mergeCell ref="B82:D82"/>
    <mergeCell ref="B83:D83"/>
    <mergeCell ref="B84:D84"/>
    <mergeCell ref="A79:D79"/>
    <mergeCell ref="A59:B59"/>
    <mergeCell ref="C59:D59"/>
    <mergeCell ref="A62:B62"/>
    <mergeCell ref="C62:D62"/>
    <mergeCell ref="A63:B63"/>
    <mergeCell ref="C63:D63"/>
    <mergeCell ref="A64:B64"/>
    <mergeCell ref="C64:D64"/>
    <mergeCell ref="A65:B65"/>
    <mergeCell ref="B77:C77"/>
    <mergeCell ref="A66:F66"/>
    <mergeCell ref="C60:D60"/>
    <mergeCell ref="C61:D61"/>
    <mergeCell ref="A60:B60"/>
    <mergeCell ref="A61:B61"/>
    <mergeCell ref="C43:F43"/>
    <mergeCell ref="C39:D39"/>
    <mergeCell ref="A58:B58"/>
    <mergeCell ref="C58:D58"/>
    <mergeCell ref="A56:B56"/>
    <mergeCell ref="C56:D56"/>
    <mergeCell ref="A57:B57"/>
    <mergeCell ref="C57:D57"/>
    <mergeCell ref="C44:F44"/>
    <mergeCell ref="C45:F45"/>
    <mergeCell ref="C46:F46"/>
    <mergeCell ref="C47:F47"/>
    <mergeCell ref="C48:F48"/>
    <mergeCell ref="A54:F54"/>
    <mergeCell ref="E55:F55"/>
    <mergeCell ref="E56:F56"/>
  </mergeCells>
  <pageMargins left="0.7" right="0.7" top="1.2" bottom="0.75" header="0.05" footer="0.3"/>
  <pageSetup scale="52" fitToHeight="0" orientation="portrait" r:id="rId1"/>
  <headerFooter alignWithMargins="0">
    <oddHeader>&amp;C&amp;G</oddHeader>
    <oddFooter>&amp;L&amp;"Arial,Regular"Attachment C - Cost Worksheet&amp;C&amp;"Arial,Regular"Page &amp;P of &amp;N&amp;R&amp;"Arial,Regular"Last Updated: February 2, 2025</oddFooter>
  </headerFooter>
  <rowBreaks count="2" manualBreakCount="2">
    <brk id="39" max="5" man="1"/>
    <brk id="78" max="5"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O335"/>
  <sheetViews>
    <sheetView zoomScale="70" zoomScaleNormal="70" zoomScaleSheetLayoutView="70" zoomScalePageLayoutView="59" workbookViewId="0">
      <selection activeCell="G131" sqref="G131"/>
    </sheetView>
  </sheetViews>
  <sheetFormatPr defaultColWidth="9.42578125" defaultRowHeight="12.75"/>
  <cols>
    <col min="1" max="1" width="71.42578125" style="12" customWidth="1"/>
    <col min="2" max="2" width="20.5703125" style="10" customWidth="1"/>
    <col min="3" max="3" width="16.5703125" style="10" customWidth="1"/>
    <col min="4" max="4" width="18.42578125" style="10" customWidth="1"/>
    <col min="5" max="5" width="15.42578125" style="10" customWidth="1"/>
    <col min="6" max="6" width="21.42578125" style="10" customWidth="1"/>
    <col min="7" max="16384" width="9.42578125" style="10"/>
  </cols>
  <sheetData>
    <row r="1" spans="1:15" ht="43.35" customHeight="1">
      <c r="A1" s="140" t="s">
        <v>82</v>
      </c>
      <c r="B1" s="141"/>
      <c r="C1" s="141"/>
      <c r="D1" s="141"/>
      <c r="E1" s="141"/>
      <c r="F1" s="141"/>
      <c r="G1" s="141"/>
    </row>
    <row r="2" spans="1:15" ht="102" customHeight="1">
      <c r="A2" s="142" t="s">
        <v>123</v>
      </c>
      <c r="B2" s="143"/>
      <c r="C2" s="143"/>
      <c r="D2" s="143"/>
      <c r="E2" s="143"/>
      <c r="F2" s="143"/>
      <c r="G2" s="143"/>
      <c r="H2" s="62"/>
      <c r="I2" s="62"/>
      <c r="J2" s="62"/>
      <c r="K2" s="62"/>
      <c r="L2" s="62"/>
      <c r="M2" s="62"/>
      <c r="N2" s="62"/>
      <c r="O2" s="62"/>
    </row>
    <row r="3" spans="1:15" ht="50.1" customHeight="1">
      <c r="A3" s="112" t="s">
        <v>2</v>
      </c>
      <c r="B3" s="112"/>
      <c r="C3" s="112"/>
      <c r="D3" s="112"/>
      <c r="E3" s="112"/>
      <c r="F3" s="112"/>
      <c r="G3" s="112"/>
    </row>
    <row r="4" spans="1:15" ht="32.1" customHeight="1">
      <c r="A4" s="93"/>
      <c r="B4" s="94" t="s">
        <v>3</v>
      </c>
      <c r="C4" s="176" t="s">
        <v>83</v>
      </c>
      <c r="D4" s="177"/>
      <c r="E4" s="177"/>
      <c r="F4" s="177"/>
      <c r="G4" s="177"/>
    </row>
    <row r="5" spans="1:15">
      <c r="A5" s="75" t="s">
        <v>5</v>
      </c>
      <c r="B5" s="47"/>
      <c r="C5" s="145" t="s">
        <v>142</v>
      </c>
      <c r="D5" s="145"/>
      <c r="E5" s="145"/>
      <c r="F5" s="145"/>
      <c r="G5" s="145"/>
    </row>
    <row r="6" spans="1:15">
      <c r="A6" s="75" t="s">
        <v>6</v>
      </c>
      <c r="B6" s="47"/>
      <c r="C6" s="145"/>
      <c r="D6" s="145"/>
      <c r="E6" s="145"/>
      <c r="F6" s="145"/>
      <c r="G6" s="145"/>
    </row>
    <row r="7" spans="1:15">
      <c r="A7" s="75" t="s">
        <v>7</v>
      </c>
      <c r="B7" s="47"/>
      <c r="C7" s="145"/>
      <c r="D7" s="145"/>
      <c r="E7" s="145"/>
      <c r="F7" s="145"/>
      <c r="G7" s="145"/>
    </row>
    <row r="8" spans="1:15" ht="25.5">
      <c r="A8" s="75" t="s">
        <v>8</v>
      </c>
      <c r="B8" s="47"/>
      <c r="C8" s="145"/>
      <c r="D8" s="145"/>
      <c r="E8" s="145"/>
      <c r="F8" s="145"/>
      <c r="G8" s="145"/>
    </row>
    <row r="9" spans="1:15" ht="25.5">
      <c r="A9" s="75" t="s">
        <v>9</v>
      </c>
      <c r="B9" s="47"/>
      <c r="C9" s="145"/>
      <c r="D9" s="145"/>
      <c r="E9" s="145"/>
      <c r="F9" s="145"/>
      <c r="G9" s="145"/>
    </row>
    <row r="10" spans="1:15">
      <c r="A10" s="75" t="s">
        <v>10</v>
      </c>
      <c r="B10" s="47"/>
      <c r="C10" s="145"/>
      <c r="D10" s="145"/>
      <c r="E10" s="145"/>
      <c r="F10" s="145"/>
      <c r="G10" s="145"/>
    </row>
    <row r="11" spans="1:15">
      <c r="A11" s="75" t="s">
        <v>11</v>
      </c>
      <c r="B11" s="47"/>
      <c r="C11" s="145"/>
      <c r="D11" s="145"/>
      <c r="E11" s="145"/>
      <c r="F11" s="145"/>
      <c r="G11" s="145"/>
    </row>
    <row r="12" spans="1:15">
      <c r="A12" s="75" t="s">
        <v>12</v>
      </c>
      <c r="B12" s="47"/>
      <c r="C12" s="145"/>
      <c r="D12" s="145"/>
      <c r="E12" s="145"/>
      <c r="F12" s="145"/>
      <c r="G12" s="145"/>
    </row>
    <row r="13" spans="1:15">
      <c r="A13" s="75" t="s">
        <v>13</v>
      </c>
      <c r="B13" s="47"/>
      <c r="C13" s="145"/>
      <c r="D13" s="145"/>
      <c r="E13" s="145"/>
      <c r="F13" s="145"/>
      <c r="G13" s="145"/>
    </row>
    <row r="14" spans="1:15">
      <c r="A14" s="75" t="s">
        <v>14</v>
      </c>
      <c r="B14" s="47"/>
      <c r="C14" s="145"/>
      <c r="D14" s="145"/>
      <c r="E14" s="145"/>
      <c r="F14" s="145"/>
      <c r="G14" s="145"/>
    </row>
    <row r="15" spans="1:15">
      <c r="A15" s="75" t="s">
        <v>14</v>
      </c>
      <c r="B15" s="47"/>
      <c r="C15" s="145"/>
      <c r="D15" s="145"/>
      <c r="E15" s="145"/>
      <c r="F15" s="145"/>
      <c r="G15" s="145"/>
    </row>
    <row r="16" spans="1:15">
      <c r="A16" s="75" t="s">
        <v>14</v>
      </c>
      <c r="B16" s="47"/>
      <c r="C16" s="145"/>
      <c r="D16" s="145"/>
      <c r="E16" s="145"/>
      <c r="F16" s="145"/>
      <c r="G16" s="145"/>
    </row>
    <row r="17" spans="1:7" ht="31.5">
      <c r="A17" s="29" t="s">
        <v>15</v>
      </c>
      <c r="B17" s="2">
        <f>SUM(B5:B16)</f>
        <v>0</v>
      </c>
      <c r="C17" s="32"/>
      <c r="D17" s="31"/>
      <c r="E17" s="31"/>
      <c r="F17" s="31"/>
      <c r="G17" s="31"/>
    </row>
    <row r="18" spans="1:7" ht="15">
      <c r="A18" s="42" t="s">
        <v>16</v>
      </c>
      <c r="B18" s="43"/>
      <c r="C18" s="39"/>
      <c r="D18" s="63"/>
      <c r="E18" s="63"/>
      <c r="F18" s="63"/>
      <c r="G18" s="63"/>
    </row>
    <row r="19" spans="1:7">
      <c r="A19" s="75" t="s">
        <v>17</v>
      </c>
      <c r="B19" s="47"/>
      <c r="C19" s="145"/>
      <c r="D19" s="145"/>
      <c r="E19" s="145"/>
      <c r="F19" s="145"/>
      <c r="G19" s="145"/>
    </row>
    <row r="20" spans="1:7">
      <c r="A20" s="75" t="s">
        <v>18</v>
      </c>
      <c r="B20" s="47"/>
      <c r="C20" s="145"/>
      <c r="D20" s="145"/>
      <c r="E20" s="145"/>
      <c r="F20" s="145"/>
      <c r="G20" s="145"/>
    </row>
    <row r="21" spans="1:7">
      <c r="A21" s="18" t="s">
        <v>19</v>
      </c>
      <c r="B21" s="47"/>
      <c r="C21" s="145"/>
      <c r="D21" s="145"/>
      <c r="E21" s="145"/>
      <c r="F21" s="145"/>
      <c r="G21" s="145"/>
    </row>
    <row r="22" spans="1:7">
      <c r="A22" s="18" t="s">
        <v>20</v>
      </c>
      <c r="B22" s="47"/>
      <c r="C22" s="145"/>
      <c r="D22" s="145"/>
      <c r="E22" s="145"/>
      <c r="F22" s="145"/>
      <c r="G22" s="145"/>
    </row>
    <row r="23" spans="1:7" ht="15.75">
      <c r="A23" s="29" t="s">
        <v>21</v>
      </c>
      <c r="B23" s="2">
        <f>(B17-B18)+B19+B20+B21+B22</f>
        <v>0</v>
      </c>
      <c r="C23" s="32"/>
      <c r="D23" s="31"/>
      <c r="E23" s="31"/>
      <c r="F23" s="31"/>
      <c r="G23" s="31"/>
    </row>
    <row r="24" spans="1:7">
      <c r="A24" s="32"/>
      <c r="B24" s="45"/>
      <c r="C24" s="31"/>
      <c r="D24" s="31"/>
      <c r="E24" s="31"/>
      <c r="F24" s="31"/>
      <c r="G24" s="31"/>
    </row>
    <row r="25" spans="1:7" ht="32.1" customHeight="1">
      <c r="A25" s="46"/>
      <c r="B25" s="72" t="s">
        <v>3</v>
      </c>
      <c r="C25" s="144" t="s">
        <v>4</v>
      </c>
      <c r="D25" s="144"/>
      <c r="E25" s="144"/>
      <c r="F25" s="144"/>
      <c r="G25" s="144"/>
    </row>
    <row r="26" spans="1:7" ht="15.75">
      <c r="A26" s="29" t="s">
        <v>22</v>
      </c>
      <c r="B26" s="48"/>
      <c r="C26" s="146"/>
      <c r="D26" s="146"/>
      <c r="E26" s="146"/>
      <c r="F26" s="146"/>
      <c r="G26" s="146"/>
    </row>
    <row r="27" spans="1:7" ht="18" customHeight="1">
      <c r="A27" s="154"/>
      <c r="B27" s="133"/>
      <c r="C27" s="133"/>
      <c r="D27" s="133"/>
      <c r="E27" s="133"/>
      <c r="F27" s="133"/>
      <c r="G27" s="133"/>
    </row>
    <row r="28" spans="1:7" ht="48.6" customHeight="1">
      <c r="A28" s="112" t="s">
        <v>23</v>
      </c>
      <c r="B28" s="112"/>
      <c r="C28" s="112"/>
      <c r="D28" s="112"/>
      <c r="E28" s="112"/>
      <c r="F28" s="112"/>
      <c r="G28" s="112"/>
    </row>
    <row r="29" spans="1:7" ht="8.4499999999999993" customHeight="1">
      <c r="A29" s="1"/>
      <c r="B29" s="1"/>
      <c r="C29" s="1"/>
      <c r="D29" s="1"/>
      <c r="E29" s="1"/>
      <c r="F29" s="1"/>
      <c r="G29" s="1"/>
    </row>
    <row r="30" spans="1:7" ht="49.35" customHeight="1">
      <c r="A30" s="75" t="s">
        <v>24</v>
      </c>
      <c r="B30" s="145"/>
      <c r="C30" s="145"/>
      <c r="D30" s="145"/>
      <c r="E30" s="145"/>
      <c r="F30" s="145"/>
      <c r="G30" s="145"/>
    </row>
    <row r="31" spans="1:7" ht="15.75">
      <c r="A31" s="61"/>
      <c r="B31" s="58"/>
      <c r="C31" s="59"/>
      <c r="D31" s="59"/>
      <c r="E31" s="59"/>
      <c r="F31" s="59"/>
      <c r="G31" s="59"/>
    </row>
    <row r="32" spans="1:7" ht="32.1" customHeight="1">
      <c r="A32" s="46"/>
      <c r="B32" s="72" t="s">
        <v>3</v>
      </c>
      <c r="C32" s="155" t="s">
        <v>4</v>
      </c>
      <c r="D32" s="156"/>
      <c r="E32" s="156"/>
      <c r="F32" s="156"/>
      <c r="G32" s="156"/>
    </row>
    <row r="33" spans="1:7">
      <c r="A33" s="9" t="s">
        <v>25</v>
      </c>
      <c r="B33" s="48"/>
      <c r="C33" s="146"/>
      <c r="D33" s="146"/>
      <c r="E33" s="146"/>
      <c r="F33" s="146"/>
      <c r="G33" s="146"/>
    </row>
    <row r="34" spans="1:7">
      <c r="A34" s="9" t="s">
        <v>26</v>
      </c>
      <c r="B34" s="48"/>
      <c r="C34" s="146"/>
      <c r="D34" s="146"/>
      <c r="E34" s="146"/>
      <c r="F34" s="146"/>
      <c r="G34" s="146"/>
    </row>
    <row r="35" spans="1:7">
      <c r="A35" s="9" t="s">
        <v>26</v>
      </c>
      <c r="B35" s="48"/>
      <c r="C35" s="146"/>
      <c r="D35" s="146"/>
      <c r="E35" s="146"/>
      <c r="F35" s="146"/>
      <c r="G35" s="146"/>
    </row>
    <row r="36" spans="1:7" ht="15.75">
      <c r="A36" s="53" t="s">
        <v>27</v>
      </c>
      <c r="B36" s="48">
        <f>B33+B34+B35</f>
        <v>0</v>
      </c>
      <c r="C36" s="146"/>
      <c r="D36" s="146"/>
      <c r="E36" s="146"/>
      <c r="F36" s="146"/>
      <c r="G36" s="146"/>
    </row>
    <row r="37" spans="1:7" ht="15">
      <c r="A37" s="42" t="s">
        <v>16</v>
      </c>
      <c r="B37" s="43"/>
      <c r="C37" s="60"/>
      <c r="D37" s="64"/>
      <c r="E37" s="63"/>
      <c r="F37" s="63"/>
      <c r="G37" s="63"/>
    </row>
    <row r="38" spans="1:7" ht="15.75">
      <c r="A38" s="29" t="s">
        <v>21</v>
      </c>
      <c r="B38" s="2">
        <f>B36-B37</f>
        <v>0</v>
      </c>
      <c r="C38" s="32"/>
      <c r="D38" s="31"/>
      <c r="E38" s="31"/>
      <c r="F38" s="31"/>
      <c r="G38" s="63"/>
    </row>
    <row r="39" spans="1:7" ht="30" customHeight="1">
      <c r="A39" s="86"/>
      <c r="B39" s="30"/>
      <c r="C39" s="147"/>
      <c r="D39" s="147"/>
      <c r="E39" s="147"/>
      <c r="F39" s="147"/>
      <c r="G39" s="63"/>
    </row>
    <row r="40" spans="1:7" ht="50.85" customHeight="1">
      <c r="A40" s="112" t="s">
        <v>84</v>
      </c>
      <c r="B40" s="112"/>
      <c r="C40" s="112"/>
      <c r="D40" s="112"/>
      <c r="E40" s="112"/>
      <c r="F40" s="112"/>
      <c r="G40" s="112"/>
    </row>
    <row r="41" spans="1:7" ht="15" customHeight="1">
      <c r="A41" s="1"/>
      <c r="B41" s="1"/>
      <c r="C41" s="1"/>
      <c r="D41" s="178"/>
      <c r="E41" s="178"/>
      <c r="F41" s="178"/>
      <c r="G41" s="178"/>
    </row>
    <row r="42" spans="1:7" ht="49.35" customHeight="1">
      <c r="A42" s="75" t="s">
        <v>85</v>
      </c>
      <c r="B42" s="145"/>
      <c r="C42" s="145"/>
      <c r="D42" s="145"/>
      <c r="E42" s="145"/>
      <c r="F42" s="145"/>
      <c r="G42" s="145"/>
    </row>
    <row r="43" spans="1:7" ht="15" customHeight="1">
      <c r="A43" s="1"/>
      <c r="B43" s="1"/>
      <c r="C43" s="1"/>
      <c r="D43" s="1"/>
      <c r="E43" s="1"/>
      <c r="F43" s="1"/>
      <c r="G43" s="1"/>
    </row>
    <row r="44" spans="1:7" s="37" customFormat="1" ht="48.6" customHeight="1">
      <c r="A44" s="108" t="s">
        <v>86</v>
      </c>
      <c r="B44" s="109"/>
      <c r="C44" s="109"/>
      <c r="D44" s="109"/>
      <c r="E44" s="109"/>
      <c r="F44" s="109"/>
      <c r="G44" s="109"/>
    </row>
    <row r="45" spans="1:7" s="37" customFormat="1" ht="48.6" customHeight="1">
      <c r="A45" s="76"/>
      <c r="B45" s="77"/>
      <c r="C45" s="152" t="s">
        <v>3</v>
      </c>
      <c r="D45" s="152"/>
      <c r="E45" s="110" t="s">
        <v>87</v>
      </c>
      <c r="F45" s="110"/>
      <c r="G45" s="110"/>
    </row>
    <row r="46" spans="1:7">
      <c r="A46" s="102" t="s">
        <v>88</v>
      </c>
      <c r="B46" s="103"/>
      <c r="C46" s="160"/>
      <c r="D46" s="160"/>
      <c r="E46" s="161"/>
      <c r="F46" s="161"/>
      <c r="G46" s="161"/>
    </row>
    <row r="47" spans="1:7">
      <c r="A47" s="102" t="s">
        <v>89</v>
      </c>
      <c r="B47" s="103"/>
      <c r="C47" s="161"/>
      <c r="D47" s="161"/>
      <c r="E47" s="161"/>
      <c r="F47" s="161"/>
      <c r="G47" s="161"/>
    </row>
    <row r="48" spans="1:7">
      <c r="A48" s="102" t="s">
        <v>90</v>
      </c>
      <c r="B48" s="103"/>
      <c r="C48" s="161"/>
      <c r="D48" s="161"/>
      <c r="E48" s="161"/>
      <c r="F48" s="161"/>
      <c r="G48" s="161"/>
    </row>
    <row r="49" spans="1:7" ht="15">
      <c r="A49" s="162" t="s">
        <v>91</v>
      </c>
      <c r="B49" s="162"/>
      <c r="C49" s="163">
        <f>C46+C47+C48</f>
        <v>0</v>
      </c>
      <c r="D49" s="163"/>
      <c r="E49" s="179"/>
      <c r="F49" s="179"/>
      <c r="G49" s="179"/>
    </row>
    <row r="50" spans="1:7" ht="15">
      <c r="A50" s="116" t="s">
        <v>16</v>
      </c>
      <c r="B50" s="116"/>
      <c r="C50" s="117"/>
      <c r="D50" s="117"/>
      <c r="E50" s="161"/>
      <c r="F50" s="161"/>
      <c r="G50" s="161"/>
    </row>
    <row r="51" spans="1:7" ht="17.100000000000001" customHeight="1">
      <c r="A51" s="162" t="s">
        <v>92</v>
      </c>
      <c r="B51" s="162"/>
      <c r="C51" s="163">
        <f>C49-C50</f>
        <v>0</v>
      </c>
      <c r="D51" s="163"/>
      <c r="E51" s="179"/>
      <c r="F51" s="179"/>
      <c r="G51" s="179"/>
    </row>
    <row r="52" spans="1:7" ht="15" customHeight="1">
      <c r="A52" s="70"/>
      <c r="B52" s="70"/>
      <c r="C52" s="70"/>
      <c r="D52" s="132"/>
      <c r="E52" s="132"/>
      <c r="F52" s="132"/>
      <c r="G52" s="132"/>
    </row>
    <row r="53" spans="1:7" ht="24.75" customHeight="1">
      <c r="A53" s="180" t="s">
        <v>93</v>
      </c>
      <c r="B53" s="181"/>
      <c r="C53" s="181"/>
      <c r="D53" s="181"/>
      <c r="E53" s="181"/>
      <c r="F53" s="181"/>
      <c r="G53" s="181"/>
    </row>
    <row r="54" spans="1:7" ht="43.35" customHeight="1">
      <c r="A54" s="51"/>
      <c r="B54" s="75" t="s">
        <v>49</v>
      </c>
      <c r="C54" s="9" t="s">
        <v>94</v>
      </c>
      <c r="D54" s="9" t="s">
        <v>95</v>
      </c>
      <c r="E54" s="182" t="s">
        <v>87</v>
      </c>
      <c r="F54" s="110"/>
      <c r="G54" s="110"/>
    </row>
    <row r="55" spans="1:7" ht="13.35" customHeight="1">
      <c r="A55" s="8" t="s">
        <v>54</v>
      </c>
      <c r="B55" s="7"/>
      <c r="C55" s="47"/>
      <c r="D55" s="65"/>
      <c r="E55" s="161"/>
      <c r="F55" s="161"/>
      <c r="G55" s="161"/>
    </row>
    <row r="56" spans="1:7" ht="13.35" customHeight="1">
      <c r="A56" s="8" t="s">
        <v>55</v>
      </c>
      <c r="B56" s="7"/>
      <c r="C56" s="47"/>
      <c r="D56" s="65"/>
      <c r="E56" s="161"/>
      <c r="F56" s="161"/>
      <c r="G56" s="161"/>
    </row>
    <row r="57" spans="1:7" ht="13.35" customHeight="1">
      <c r="A57" s="8" t="s">
        <v>56</v>
      </c>
      <c r="B57" s="7"/>
      <c r="C57" s="47"/>
      <c r="D57" s="65"/>
      <c r="E57" s="161"/>
      <c r="F57" s="161"/>
      <c r="G57" s="161"/>
    </row>
    <row r="58" spans="1:7" ht="13.35" customHeight="1">
      <c r="A58" s="8" t="s">
        <v>57</v>
      </c>
      <c r="B58" s="7"/>
      <c r="C58" s="47"/>
      <c r="D58" s="65"/>
      <c r="E58" s="161"/>
      <c r="F58" s="161"/>
      <c r="G58" s="161"/>
    </row>
    <row r="59" spans="1:7" ht="13.35" customHeight="1">
      <c r="A59" s="8" t="s">
        <v>58</v>
      </c>
      <c r="B59" s="7"/>
      <c r="C59" s="47"/>
      <c r="D59" s="65"/>
      <c r="E59" s="161"/>
      <c r="F59" s="161"/>
      <c r="G59" s="161"/>
    </row>
    <row r="60" spans="1:7" ht="13.35" customHeight="1">
      <c r="A60" s="8" t="s">
        <v>59</v>
      </c>
      <c r="B60" s="7"/>
      <c r="C60" s="47"/>
      <c r="D60" s="65"/>
      <c r="E60" s="161"/>
      <c r="F60" s="161"/>
      <c r="G60" s="161"/>
    </row>
    <row r="61" spans="1:7" ht="13.35" customHeight="1">
      <c r="A61" s="8" t="s">
        <v>60</v>
      </c>
      <c r="B61" s="7"/>
      <c r="C61" s="47"/>
      <c r="D61" s="65"/>
      <c r="E61" s="161"/>
      <c r="F61" s="161"/>
      <c r="G61" s="161"/>
    </row>
    <row r="62" spans="1:7" ht="13.35" customHeight="1">
      <c r="A62" s="8" t="s">
        <v>61</v>
      </c>
      <c r="B62" s="7"/>
      <c r="C62" s="47"/>
      <c r="D62" s="65"/>
      <c r="E62" s="161"/>
      <c r="F62" s="161"/>
      <c r="G62" s="161"/>
    </row>
    <row r="63" spans="1:7" ht="13.35" customHeight="1">
      <c r="A63" s="8" t="s">
        <v>62</v>
      </c>
      <c r="B63" s="7"/>
      <c r="C63" s="47"/>
      <c r="D63" s="65"/>
      <c r="E63" s="161"/>
      <c r="F63" s="161"/>
      <c r="G63" s="161"/>
    </row>
    <row r="64" spans="1:7" ht="29.85" customHeight="1">
      <c r="A64" s="74" t="s">
        <v>96</v>
      </c>
      <c r="B64" s="164">
        <f>(SUM(C55:C63))+C51+(SUM(D55:D63))</f>
        <v>0</v>
      </c>
      <c r="C64" s="164"/>
      <c r="D64" s="164"/>
      <c r="E64" s="78"/>
      <c r="F64" s="78"/>
      <c r="G64" s="78"/>
    </row>
    <row r="65" spans="1:7" ht="15" customHeight="1">
      <c r="A65" s="3"/>
      <c r="B65" s="14"/>
      <c r="C65" s="14"/>
      <c r="D65" s="73"/>
      <c r="E65" s="78"/>
      <c r="F65" s="78"/>
      <c r="G65" s="78"/>
    </row>
    <row r="66" spans="1:7" ht="33" customHeight="1">
      <c r="A66" s="167" t="s">
        <v>97</v>
      </c>
      <c r="B66" s="168"/>
      <c r="C66" s="168"/>
      <c r="D66" s="168"/>
      <c r="E66" s="168"/>
      <c r="F66" s="168"/>
      <c r="G66" s="168"/>
    </row>
    <row r="67" spans="1:7">
      <c r="A67" s="71"/>
      <c r="B67" s="52" t="s">
        <v>30</v>
      </c>
      <c r="C67" s="165" t="s">
        <v>31</v>
      </c>
      <c r="D67" s="166"/>
      <c r="E67" s="166"/>
      <c r="F67" s="166"/>
      <c r="G67" s="166"/>
    </row>
    <row r="68" spans="1:7" ht="25.5">
      <c r="A68" s="18" t="s">
        <v>32</v>
      </c>
      <c r="B68" s="13"/>
      <c r="C68" s="99"/>
      <c r="D68" s="99"/>
      <c r="E68" s="99"/>
      <c r="F68" s="99"/>
      <c r="G68" s="99"/>
    </row>
    <row r="69" spans="1:7" ht="12.95" customHeight="1">
      <c r="A69" s="18" t="s">
        <v>33</v>
      </c>
      <c r="B69" s="13"/>
      <c r="C69" s="99"/>
      <c r="D69" s="99"/>
      <c r="E69" s="99"/>
      <c r="F69" s="99"/>
      <c r="G69" s="99"/>
    </row>
    <row r="70" spans="1:7" ht="12.95" customHeight="1">
      <c r="A70" s="18" t="s">
        <v>34</v>
      </c>
      <c r="B70" s="13"/>
      <c r="C70" s="99"/>
      <c r="D70" s="99"/>
      <c r="E70" s="99"/>
      <c r="F70" s="99"/>
      <c r="G70" s="99"/>
    </row>
    <row r="71" spans="1:7">
      <c r="A71" s="18" t="s">
        <v>35</v>
      </c>
      <c r="B71" s="13"/>
      <c r="C71" s="99"/>
      <c r="D71" s="99"/>
      <c r="E71" s="99"/>
      <c r="F71" s="99"/>
      <c r="G71" s="99"/>
    </row>
    <row r="72" spans="1:7">
      <c r="A72" s="18" t="s">
        <v>35</v>
      </c>
      <c r="B72" s="13"/>
      <c r="C72" s="99"/>
      <c r="D72" s="99"/>
      <c r="E72" s="99"/>
      <c r="F72" s="99"/>
      <c r="G72" s="99"/>
    </row>
    <row r="73" spans="1:7">
      <c r="A73" s="18" t="s">
        <v>35</v>
      </c>
      <c r="B73" s="13"/>
      <c r="C73" s="99"/>
      <c r="D73" s="99"/>
      <c r="E73" s="99"/>
      <c r="F73" s="99"/>
      <c r="G73" s="99"/>
    </row>
    <row r="74" spans="1:7">
      <c r="A74" s="18" t="s">
        <v>35</v>
      </c>
      <c r="B74" s="13"/>
      <c r="C74" s="99"/>
      <c r="D74" s="99"/>
      <c r="E74" s="99"/>
      <c r="F74" s="99"/>
      <c r="G74" s="99"/>
    </row>
    <row r="75" spans="1:7">
      <c r="A75" s="18" t="s">
        <v>35</v>
      </c>
      <c r="B75" s="13"/>
      <c r="C75" s="99"/>
      <c r="D75" s="99"/>
      <c r="E75" s="99"/>
      <c r="F75" s="99"/>
      <c r="G75" s="99"/>
    </row>
    <row r="76" spans="1:7" ht="30" customHeight="1">
      <c r="A76" s="90"/>
      <c r="B76" s="91"/>
      <c r="C76" s="95"/>
      <c r="D76" s="95"/>
      <c r="E76" s="78"/>
      <c r="F76" s="78"/>
      <c r="G76" s="78"/>
    </row>
    <row r="77" spans="1:7" ht="51" customHeight="1">
      <c r="A77" s="112" t="s">
        <v>36</v>
      </c>
      <c r="B77" s="112"/>
      <c r="C77" s="112"/>
      <c r="D77" s="112"/>
      <c r="E77" s="112"/>
      <c r="F77" s="112"/>
      <c r="G77" s="112"/>
    </row>
    <row r="78" spans="1:7" ht="49.35" customHeight="1">
      <c r="A78" s="89" t="s">
        <v>37</v>
      </c>
      <c r="B78" s="183"/>
      <c r="C78" s="184"/>
      <c r="D78" s="184"/>
      <c r="E78" s="184"/>
      <c r="F78" s="184"/>
      <c r="G78" s="184"/>
    </row>
    <row r="79" spans="1:7" ht="15" customHeight="1">
      <c r="A79" s="35"/>
      <c r="B79" s="34"/>
      <c r="C79" s="34"/>
      <c r="D79" s="34"/>
      <c r="E79" s="34"/>
      <c r="F79" s="34"/>
      <c r="G79" s="34"/>
    </row>
    <row r="80" spans="1:7" s="37" customFormat="1" ht="49.5" customHeight="1">
      <c r="A80" s="108" t="s">
        <v>98</v>
      </c>
      <c r="B80" s="109"/>
      <c r="C80" s="109"/>
      <c r="D80" s="109"/>
      <c r="E80" s="109"/>
      <c r="F80" s="109"/>
      <c r="G80" s="109"/>
    </row>
    <row r="81" spans="1:9" s="37" customFormat="1" ht="48.6" customHeight="1">
      <c r="A81" s="76"/>
      <c r="B81" s="77"/>
      <c r="C81" s="144" t="s">
        <v>3</v>
      </c>
      <c r="D81" s="144"/>
      <c r="E81" s="182" t="s">
        <v>87</v>
      </c>
      <c r="F81" s="110"/>
      <c r="G81" s="110"/>
    </row>
    <row r="82" spans="1:9" ht="13.35" customHeight="1">
      <c r="A82" s="102" t="s">
        <v>40</v>
      </c>
      <c r="B82" s="103"/>
      <c r="C82" s="104"/>
      <c r="D82" s="105"/>
      <c r="E82" s="185"/>
      <c r="F82" s="186"/>
      <c r="G82" s="187"/>
      <c r="H82" s="37"/>
      <c r="I82" s="37"/>
    </row>
    <row r="83" spans="1:9" ht="13.35" customHeight="1">
      <c r="A83" s="102" t="s">
        <v>41</v>
      </c>
      <c r="B83" s="103"/>
      <c r="C83" s="104"/>
      <c r="D83" s="105"/>
      <c r="E83" s="185"/>
      <c r="F83" s="186"/>
      <c r="G83" s="187"/>
      <c r="H83" s="37"/>
      <c r="I83" s="37"/>
    </row>
    <row r="84" spans="1:9" ht="13.35" customHeight="1">
      <c r="A84" s="102" t="s">
        <v>42</v>
      </c>
      <c r="B84" s="103"/>
      <c r="C84" s="104"/>
      <c r="D84" s="105"/>
      <c r="E84" s="185"/>
      <c r="F84" s="186"/>
      <c r="G84" s="187"/>
    </row>
    <row r="85" spans="1:9" ht="13.35" customHeight="1">
      <c r="A85" s="102" t="s">
        <v>43</v>
      </c>
      <c r="B85" s="103"/>
      <c r="C85" s="104"/>
      <c r="D85" s="105"/>
      <c r="E85" s="185"/>
      <c r="F85" s="186"/>
      <c r="G85" s="187"/>
    </row>
    <row r="86" spans="1:9" ht="13.35" customHeight="1">
      <c r="A86" s="123" t="s">
        <v>44</v>
      </c>
      <c r="B86" s="124"/>
      <c r="C86" s="104"/>
      <c r="D86" s="105"/>
      <c r="E86" s="185"/>
      <c r="F86" s="186"/>
      <c r="G86" s="187"/>
    </row>
    <row r="87" spans="1:9" ht="13.35" customHeight="1">
      <c r="A87" s="123" t="s">
        <v>45</v>
      </c>
      <c r="B87" s="124"/>
      <c r="C87" s="104"/>
      <c r="D87" s="105"/>
      <c r="E87" s="185"/>
      <c r="F87" s="186"/>
      <c r="G87" s="187"/>
    </row>
    <row r="88" spans="1:9" ht="13.35" customHeight="1">
      <c r="A88" s="113" t="s">
        <v>46</v>
      </c>
      <c r="B88" s="114"/>
      <c r="C88" s="169">
        <f>C82+C83+C84+C85+C86+C87</f>
        <v>0</v>
      </c>
      <c r="D88" s="170"/>
      <c r="E88" s="188"/>
      <c r="F88" s="189"/>
      <c r="G88" s="190"/>
    </row>
    <row r="89" spans="1:9" ht="13.35" customHeight="1">
      <c r="A89" s="116" t="s">
        <v>16</v>
      </c>
      <c r="B89" s="116"/>
      <c r="C89" s="171"/>
      <c r="D89" s="172"/>
      <c r="E89" s="185"/>
      <c r="F89" s="186"/>
      <c r="G89" s="187"/>
    </row>
    <row r="90" spans="1:9" ht="13.35" customHeight="1">
      <c r="A90" s="113" t="s">
        <v>47</v>
      </c>
      <c r="B90" s="114"/>
      <c r="C90" s="169">
        <f>C88-C89</f>
        <v>0</v>
      </c>
      <c r="D90" s="170"/>
      <c r="E90" s="188"/>
      <c r="F90" s="189"/>
      <c r="G90" s="190"/>
    </row>
    <row r="91" spans="1:9" ht="15" customHeight="1">
      <c r="A91" s="118"/>
      <c r="B91" s="119"/>
      <c r="C91" s="49"/>
      <c r="D91" s="49"/>
      <c r="E91" s="188"/>
      <c r="F91" s="189"/>
      <c r="G91" s="190"/>
    </row>
    <row r="92" spans="1:9" ht="24.75" customHeight="1">
      <c r="A92" s="121" t="s">
        <v>99</v>
      </c>
      <c r="B92" s="122"/>
      <c r="C92" s="122"/>
      <c r="D92" s="122"/>
      <c r="E92" s="122"/>
      <c r="F92" s="122"/>
      <c r="G92" s="78"/>
    </row>
    <row r="93" spans="1:9" ht="53.1" customHeight="1">
      <c r="A93" s="44"/>
      <c r="B93" s="75" t="s">
        <v>49</v>
      </c>
      <c r="C93" s="9" t="s">
        <v>50</v>
      </c>
      <c r="D93" s="9" t="s">
        <v>51</v>
      </c>
      <c r="E93" s="9" t="s">
        <v>52</v>
      </c>
      <c r="F93" s="9" t="s">
        <v>53</v>
      </c>
      <c r="G93" s="78"/>
    </row>
    <row r="94" spans="1:9">
      <c r="A94" s="8" t="s">
        <v>54</v>
      </c>
      <c r="B94" s="7"/>
      <c r="C94" s="47"/>
      <c r="D94" s="66"/>
      <c r="E94" s="66"/>
      <c r="F94" s="66"/>
      <c r="G94" s="78"/>
    </row>
    <row r="95" spans="1:9">
      <c r="A95" s="8" t="s">
        <v>55</v>
      </c>
      <c r="B95" s="7"/>
      <c r="C95" s="47"/>
      <c r="D95" s="66"/>
      <c r="E95" s="66"/>
      <c r="F95" s="66"/>
      <c r="G95" s="78"/>
    </row>
    <row r="96" spans="1:9">
      <c r="A96" s="8" t="s">
        <v>56</v>
      </c>
      <c r="B96" s="7"/>
      <c r="C96" s="47"/>
      <c r="D96" s="66"/>
      <c r="E96" s="66"/>
      <c r="F96" s="66"/>
      <c r="G96" s="78"/>
    </row>
    <row r="97" spans="1:7">
      <c r="A97" s="8" t="s">
        <v>57</v>
      </c>
      <c r="B97" s="7"/>
      <c r="C97" s="47"/>
      <c r="D97" s="66"/>
      <c r="E97" s="66"/>
      <c r="F97" s="66"/>
      <c r="G97" s="78"/>
    </row>
    <row r="98" spans="1:7">
      <c r="A98" s="8" t="s">
        <v>58</v>
      </c>
      <c r="B98" s="7"/>
      <c r="C98" s="47"/>
      <c r="D98" s="66"/>
      <c r="E98" s="66"/>
      <c r="F98" s="66"/>
      <c r="G98" s="78"/>
    </row>
    <row r="99" spans="1:7">
      <c r="A99" s="8" t="s">
        <v>59</v>
      </c>
      <c r="B99" s="7"/>
      <c r="C99" s="47"/>
      <c r="D99" s="66"/>
      <c r="E99" s="66"/>
      <c r="F99" s="66"/>
      <c r="G99" s="78"/>
    </row>
    <row r="100" spans="1:7">
      <c r="A100" s="8" t="s">
        <v>60</v>
      </c>
      <c r="B100" s="7"/>
      <c r="C100" s="47"/>
      <c r="D100" s="66"/>
      <c r="E100" s="66"/>
      <c r="F100" s="66"/>
      <c r="G100" s="78"/>
    </row>
    <row r="101" spans="1:7">
      <c r="A101" s="8" t="s">
        <v>61</v>
      </c>
      <c r="B101" s="7"/>
      <c r="C101" s="47"/>
      <c r="D101" s="66"/>
      <c r="E101" s="66"/>
      <c r="F101" s="66"/>
      <c r="G101" s="78"/>
    </row>
    <row r="102" spans="1:7">
      <c r="A102" s="8" t="s">
        <v>62</v>
      </c>
      <c r="B102" s="7"/>
      <c r="C102" s="47"/>
      <c r="D102" s="66"/>
      <c r="E102" s="66"/>
      <c r="F102" s="66"/>
      <c r="G102" s="78"/>
    </row>
    <row r="103" spans="1:7" ht="29.85" customHeight="1">
      <c r="A103" s="29" t="s">
        <v>63</v>
      </c>
      <c r="B103" s="120">
        <f>SUM(C94:C102,D94:D102,E94:E102,F94:F102,C90)</f>
        <v>0</v>
      </c>
      <c r="C103" s="120"/>
      <c r="D103" s="11"/>
      <c r="E103" s="78"/>
      <c r="F103" s="78"/>
      <c r="G103" s="78"/>
    </row>
    <row r="104" spans="1:7" ht="30" customHeight="1">
      <c r="A104" s="90"/>
      <c r="B104" s="91"/>
      <c r="C104" s="85"/>
      <c r="D104" s="95"/>
      <c r="E104" s="78"/>
      <c r="F104" s="78"/>
      <c r="G104" s="78"/>
    </row>
    <row r="105" spans="1:7" ht="28.35" customHeight="1">
      <c r="A105" s="112" t="s">
        <v>64</v>
      </c>
      <c r="B105" s="112"/>
      <c r="C105" s="112"/>
      <c r="D105" s="112"/>
      <c r="E105" s="78"/>
      <c r="F105" s="78"/>
      <c r="G105" s="78"/>
    </row>
    <row r="106" spans="1:7" ht="30" customHeight="1">
      <c r="A106" s="92" t="s">
        <v>65</v>
      </c>
      <c r="B106" s="157">
        <f>B23</f>
        <v>0</v>
      </c>
      <c r="C106" s="158"/>
      <c r="D106" s="159"/>
      <c r="E106" s="78"/>
      <c r="F106" s="78"/>
      <c r="G106" s="78"/>
    </row>
    <row r="107" spans="1:7" ht="30" customHeight="1">
      <c r="A107" s="56" t="s">
        <v>66</v>
      </c>
      <c r="B107" s="125">
        <f>B26</f>
        <v>0</v>
      </c>
      <c r="C107" s="126"/>
      <c r="D107" s="127"/>
      <c r="E107" s="78"/>
      <c r="F107" s="78"/>
      <c r="G107" s="78"/>
    </row>
    <row r="108" spans="1:7" ht="30" customHeight="1">
      <c r="A108" s="56" t="s">
        <v>67</v>
      </c>
      <c r="B108" s="125">
        <f>B38</f>
        <v>0</v>
      </c>
      <c r="C108" s="126"/>
      <c r="D108" s="127"/>
      <c r="E108" s="78"/>
      <c r="F108" s="78"/>
      <c r="G108" s="78"/>
    </row>
    <row r="109" spans="1:7" ht="30" customHeight="1">
      <c r="A109" s="56" t="s">
        <v>100</v>
      </c>
      <c r="B109" s="125">
        <f>SUM(B68:B75)</f>
        <v>0</v>
      </c>
      <c r="C109" s="126"/>
      <c r="D109" s="127"/>
      <c r="E109" s="78"/>
      <c r="F109" s="78"/>
      <c r="G109" s="78"/>
    </row>
    <row r="110" spans="1:7" ht="30" customHeight="1">
      <c r="A110" s="56" t="s">
        <v>101</v>
      </c>
      <c r="B110" s="125">
        <f>B64</f>
        <v>0</v>
      </c>
      <c r="C110" s="126"/>
      <c r="D110" s="127"/>
      <c r="E110" s="78"/>
      <c r="F110" s="78"/>
      <c r="G110" s="78"/>
    </row>
    <row r="111" spans="1:7" ht="30" customHeight="1">
      <c r="A111" s="56" t="s">
        <v>102</v>
      </c>
      <c r="B111" s="125">
        <f>B103</f>
        <v>0</v>
      </c>
      <c r="C111" s="126"/>
      <c r="D111" s="127"/>
      <c r="E111" s="78"/>
      <c r="F111" s="78"/>
      <c r="G111" s="78"/>
    </row>
    <row r="112" spans="1:7" ht="33" customHeight="1">
      <c r="A112" s="57" t="s">
        <v>64</v>
      </c>
      <c r="B112" s="125">
        <f>SUM(B106:D111)</f>
        <v>0</v>
      </c>
      <c r="C112" s="126"/>
      <c r="D112" s="127"/>
      <c r="E112" s="78"/>
      <c r="F112" s="78"/>
      <c r="G112" s="78"/>
    </row>
    <row r="113" spans="1:7" ht="30" customHeight="1">
      <c r="A113" s="4"/>
      <c r="B113" s="4"/>
      <c r="C113" s="4"/>
      <c r="D113" s="4"/>
      <c r="E113" s="78"/>
      <c r="F113" s="78"/>
      <c r="G113" s="78"/>
    </row>
    <row r="114" spans="1:7" ht="25.5" customHeight="1">
      <c r="A114" s="173" t="s">
        <v>70</v>
      </c>
      <c r="B114" s="174"/>
      <c r="C114" s="174"/>
      <c r="D114" s="175"/>
      <c r="E114" s="78"/>
      <c r="F114" s="78"/>
      <c r="G114" s="78"/>
    </row>
    <row r="115" spans="1:7" ht="15" customHeight="1">
      <c r="A115" s="131"/>
      <c r="B115" s="132"/>
      <c r="C115" s="132"/>
      <c r="D115" s="133"/>
      <c r="E115" s="78"/>
      <c r="F115" s="78"/>
      <c r="G115" s="78"/>
    </row>
    <row r="116" spans="1:7" s="38" customFormat="1" ht="24.6" customHeight="1">
      <c r="A116" s="134" t="s">
        <v>71</v>
      </c>
      <c r="B116" s="135"/>
      <c r="C116" s="19"/>
      <c r="D116" s="19"/>
      <c r="E116" s="78"/>
      <c r="F116" s="78"/>
      <c r="G116" s="78"/>
    </row>
    <row r="117" spans="1:7" ht="13.35" customHeight="1">
      <c r="A117" s="75" t="s">
        <v>72</v>
      </c>
      <c r="B117" s="13"/>
      <c r="C117" s="24"/>
      <c r="D117" s="19"/>
      <c r="E117" s="78"/>
      <c r="F117" s="78"/>
      <c r="G117" s="78"/>
    </row>
    <row r="118" spans="1:7" ht="13.35" customHeight="1">
      <c r="A118" s="75" t="s">
        <v>73</v>
      </c>
      <c r="B118" s="13"/>
      <c r="C118" s="24"/>
      <c r="D118" s="19"/>
      <c r="E118" s="78"/>
      <c r="F118" s="78"/>
      <c r="G118" s="78"/>
    </row>
    <row r="119" spans="1:7" ht="15">
      <c r="A119" s="20" t="s">
        <v>74</v>
      </c>
      <c r="B119" s="21"/>
      <c r="C119" s="24"/>
      <c r="D119" s="19"/>
      <c r="E119" s="78"/>
      <c r="F119" s="78"/>
      <c r="G119" s="78"/>
    </row>
    <row r="120" spans="1:7" ht="15" customHeight="1">
      <c r="A120" s="22"/>
      <c r="B120" s="23"/>
      <c r="C120" s="5"/>
      <c r="D120" s="5"/>
      <c r="E120" s="78"/>
      <c r="F120" s="78"/>
      <c r="G120" s="78"/>
    </row>
    <row r="121" spans="1:7" ht="24.6" customHeight="1">
      <c r="A121" s="136" t="s">
        <v>75</v>
      </c>
      <c r="B121" s="137"/>
      <c r="C121" s="137"/>
      <c r="D121" s="137"/>
      <c r="E121" s="78"/>
      <c r="F121" s="78"/>
      <c r="G121" s="78"/>
    </row>
    <row r="122" spans="1:7">
      <c r="A122" s="138" t="s">
        <v>76</v>
      </c>
      <c r="B122" s="138"/>
      <c r="C122" s="138"/>
      <c r="D122" s="67" t="s">
        <v>3</v>
      </c>
      <c r="E122" s="78"/>
      <c r="F122" s="78"/>
      <c r="G122" s="78"/>
    </row>
    <row r="123" spans="1:7">
      <c r="A123" s="139"/>
      <c r="B123" s="139"/>
      <c r="C123" s="139"/>
      <c r="D123" s="16"/>
      <c r="E123" s="78"/>
      <c r="F123" s="78"/>
      <c r="G123" s="78"/>
    </row>
    <row r="124" spans="1:7">
      <c r="A124" s="139"/>
      <c r="B124" s="139"/>
      <c r="C124" s="139"/>
      <c r="D124" s="16"/>
      <c r="E124" s="78"/>
      <c r="F124" s="78"/>
      <c r="G124" s="78"/>
    </row>
    <row r="125" spans="1:7">
      <c r="A125" s="139"/>
      <c r="B125" s="139"/>
      <c r="C125" s="139"/>
      <c r="D125" s="16"/>
      <c r="E125" s="78"/>
      <c r="F125" s="78"/>
      <c r="G125" s="78"/>
    </row>
    <row r="126" spans="1:7" ht="15" customHeight="1">
      <c r="A126" s="6"/>
      <c r="B126" s="6"/>
      <c r="C126" s="6"/>
      <c r="D126" s="6"/>
      <c r="E126" s="78"/>
      <c r="F126" s="78"/>
      <c r="G126" s="78"/>
    </row>
    <row r="127" spans="1:7" ht="30.6" customHeight="1">
      <c r="A127" s="128" t="s">
        <v>77</v>
      </c>
      <c r="B127" s="129"/>
      <c r="C127" s="129"/>
      <c r="D127" s="129"/>
      <c r="E127" s="78"/>
      <c r="F127" s="78"/>
      <c r="G127" s="78"/>
    </row>
    <row r="128" spans="1:7" ht="38.25">
      <c r="A128" s="71" t="s">
        <v>78</v>
      </c>
      <c r="B128" s="25" t="s">
        <v>79</v>
      </c>
      <c r="C128" s="25" t="s">
        <v>80</v>
      </c>
      <c r="D128" s="68" t="s">
        <v>81</v>
      </c>
      <c r="E128" s="78"/>
      <c r="F128" s="78"/>
      <c r="G128" s="78"/>
    </row>
    <row r="129" spans="1:7">
      <c r="A129" s="17"/>
      <c r="B129" s="13"/>
      <c r="C129" s="54"/>
      <c r="D129" s="69"/>
      <c r="E129" s="78"/>
      <c r="F129" s="78"/>
      <c r="G129" s="78"/>
    </row>
    <row r="130" spans="1:7">
      <c r="A130" s="17"/>
      <c r="B130" s="13"/>
      <c r="C130" s="54"/>
      <c r="D130" s="69"/>
      <c r="E130" s="78"/>
      <c r="F130" s="78"/>
      <c r="G130" s="78"/>
    </row>
    <row r="131" spans="1:7">
      <c r="A131" s="17"/>
      <c r="B131" s="13"/>
      <c r="C131" s="54"/>
      <c r="D131" s="69"/>
      <c r="E131" s="78"/>
      <c r="F131" s="78"/>
      <c r="G131" s="78"/>
    </row>
    <row r="141" spans="1:7">
      <c r="A141" s="10"/>
    </row>
    <row r="142" spans="1:7">
      <c r="A142" s="10"/>
    </row>
    <row r="143" spans="1:7">
      <c r="A143" s="10"/>
    </row>
    <row r="144" spans="1:7">
      <c r="A144" s="10"/>
    </row>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48" s="10" customFormat="1"/>
    <row r="249" s="10" customFormat="1"/>
    <row r="250" s="10" customFormat="1"/>
    <row r="251" s="10" customFormat="1"/>
    <row r="252" s="10" customFormat="1"/>
    <row r="253" s="10" customFormat="1"/>
    <row r="254" s="10" customFormat="1"/>
    <row r="255" s="10" customFormat="1"/>
    <row r="256" s="10" customFormat="1"/>
    <row r="257" s="10" customFormat="1"/>
    <row r="258" s="10" customFormat="1"/>
    <row r="259" s="10" customFormat="1"/>
    <row r="260" s="10" customFormat="1"/>
    <row r="261" s="10" customFormat="1"/>
    <row r="262" s="10" customFormat="1"/>
    <row r="263" s="10" customFormat="1"/>
    <row r="264" s="10" customFormat="1"/>
    <row r="265" s="10" customFormat="1"/>
    <row r="266" s="10" customFormat="1"/>
    <row r="267" s="10" customFormat="1"/>
    <row r="268" s="10" customFormat="1"/>
    <row r="269" s="10" customFormat="1"/>
    <row r="270" s="10" customFormat="1"/>
    <row r="271" s="10" customFormat="1"/>
    <row r="272" s="10" customFormat="1"/>
    <row r="273" s="10" customFormat="1"/>
    <row r="274" s="10" customFormat="1"/>
    <row r="277" s="10" customFormat="1"/>
    <row r="334" s="10" customFormat="1"/>
    <row r="335" s="10" customFormat="1"/>
  </sheetData>
  <sheetProtection formatColumns="0" formatRows="0" selectLockedCells="1"/>
  <mergeCells count="132">
    <mergeCell ref="E87:G87"/>
    <mergeCell ref="E88:G88"/>
    <mergeCell ref="E90:G90"/>
    <mergeCell ref="E89:G89"/>
    <mergeCell ref="E91:G91"/>
    <mergeCell ref="E83:G83"/>
    <mergeCell ref="E84:G84"/>
    <mergeCell ref="E85:G85"/>
    <mergeCell ref="E86:G86"/>
    <mergeCell ref="E82:G82"/>
    <mergeCell ref="C71:G71"/>
    <mergeCell ref="C72:G72"/>
    <mergeCell ref="C73:G73"/>
    <mergeCell ref="C74:G74"/>
    <mergeCell ref="C75:G75"/>
    <mergeCell ref="A82:B82"/>
    <mergeCell ref="C82:D82"/>
    <mergeCell ref="C81:D81"/>
    <mergeCell ref="E54:G54"/>
    <mergeCell ref="E55:G55"/>
    <mergeCell ref="E56:G56"/>
    <mergeCell ref="E57:G57"/>
    <mergeCell ref="E58:G58"/>
    <mergeCell ref="A77:G77"/>
    <mergeCell ref="B78:G78"/>
    <mergeCell ref="A80:G80"/>
    <mergeCell ref="E81:G81"/>
    <mergeCell ref="C10:G10"/>
    <mergeCell ref="C11:G11"/>
    <mergeCell ref="C12:G12"/>
    <mergeCell ref="A86:B86"/>
    <mergeCell ref="C86:D86"/>
    <mergeCell ref="C21:G21"/>
    <mergeCell ref="C22:G22"/>
    <mergeCell ref="A40:G40"/>
    <mergeCell ref="D41:G41"/>
    <mergeCell ref="B42:G42"/>
    <mergeCell ref="A44:G44"/>
    <mergeCell ref="C33:G33"/>
    <mergeCell ref="C34:G34"/>
    <mergeCell ref="C35:G35"/>
    <mergeCell ref="C36:G36"/>
    <mergeCell ref="E39:F39"/>
    <mergeCell ref="C39:D39"/>
    <mergeCell ref="E50:G50"/>
    <mergeCell ref="E49:G49"/>
    <mergeCell ref="E51:G51"/>
    <mergeCell ref="D52:G52"/>
    <mergeCell ref="A53:G53"/>
    <mergeCell ref="E45:G45"/>
    <mergeCell ref="E46:G46"/>
    <mergeCell ref="A1:G1"/>
    <mergeCell ref="A2:G2"/>
    <mergeCell ref="A3:G3"/>
    <mergeCell ref="C4:G4"/>
    <mergeCell ref="C5:G5"/>
    <mergeCell ref="C6:G6"/>
    <mergeCell ref="C7:G7"/>
    <mergeCell ref="C8:G8"/>
    <mergeCell ref="C9:G9"/>
    <mergeCell ref="A127:D127"/>
    <mergeCell ref="B107:D107"/>
    <mergeCell ref="A88:B88"/>
    <mergeCell ref="C88:D88"/>
    <mergeCell ref="A89:B89"/>
    <mergeCell ref="C89:D89"/>
    <mergeCell ref="A90:B90"/>
    <mergeCell ref="C90:D90"/>
    <mergeCell ref="A91:B91"/>
    <mergeCell ref="B103:C103"/>
    <mergeCell ref="A105:D105"/>
    <mergeCell ref="A122:C122"/>
    <mergeCell ref="A123:C123"/>
    <mergeCell ref="A124:C124"/>
    <mergeCell ref="A125:C125"/>
    <mergeCell ref="B108:D108"/>
    <mergeCell ref="B109:D109"/>
    <mergeCell ref="B111:D111"/>
    <mergeCell ref="B112:D112"/>
    <mergeCell ref="A114:D114"/>
    <mergeCell ref="A115:D115"/>
    <mergeCell ref="B110:D110"/>
    <mergeCell ref="A116:B116"/>
    <mergeCell ref="A121:D121"/>
    <mergeCell ref="C13:G13"/>
    <mergeCell ref="C68:G68"/>
    <mergeCell ref="C69:G69"/>
    <mergeCell ref="C70:G70"/>
    <mergeCell ref="A48:B48"/>
    <mergeCell ref="C48:D48"/>
    <mergeCell ref="A49:B49"/>
    <mergeCell ref="C49:D49"/>
    <mergeCell ref="A50:B50"/>
    <mergeCell ref="C50:D50"/>
    <mergeCell ref="A51:B51"/>
    <mergeCell ref="C51:D51"/>
    <mergeCell ref="B64:D64"/>
    <mergeCell ref="C67:G67"/>
    <mergeCell ref="A66:G66"/>
    <mergeCell ref="C25:G25"/>
    <mergeCell ref="C26:G26"/>
    <mergeCell ref="C19:G19"/>
    <mergeCell ref="C20:G20"/>
    <mergeCell ref="E47:G47"/>
    <mergeCell ref="E48:G48"/>
    <mergeCell ref="A47:B47"/>
    <mergeCell ref="C47:D47"/>
    <mergeCell ref="A46:B46"/>
    <mergeCell ref="A27:G27"/>
    <mergeCell ref="A28:G28"/>
    <mergeCell ref="B30:G30"/>
    <mergeCell ref="C32:G32"/>
    <mergeCell ref="C14:G14"/>
    <mergeCell ref="C15:G15"/>
    <mergeCell ref="C16:G16"/>
    <mergeCell ref="C45:D45"/>
    <mergeCell ref="B106:D106"/>
    <mergeCell ref="A83:B83"/>
    <mergeCell ref="C83:D83"/>
    <mergeCell ref="A84:B84"/>
    <mergeCell ref="C84:D84"/>
    <mergeCell ref="A85:B85"/>
    <mergeCell ref="C85:D85"/>
    <mergeCell ref="A87:B87"/>
    <mergeCell ref="C87:D87"/>
    <mergeCell ref="A92:F92"/>
    <mergeCell ref="C46:D46"/>
    <mergeCell ref="E59:G59"/>
    <mergeCell ref="E61:G61"/>
    <mergeCell ref="E60:G60"/>
    <mergeCell ref="E62:G62"/>
    <mergeCell ref="E63:G63"/>
  </mergeCells>
  <pageMargins left="0.7" right="0.7" top="1.2" bottom="0.75" header="0.05" footer="0.3"/>
  <pageSetup scale="46" fitToHeight="0" orientation="portrait" r:id="rId1"/>
  <headerFooter alignWithMargins="0">
    <oddHeader>&amp;C&amp;G</oddHeader>
    <oddFooter>&amp;L&amp;"Arial,Regular"Attachment C - Cost Worksheet&amp;C&amp;"Arial,Regular"Page &amp;P of &amp;N&amp;R&amp;"Arial,Regular"Last Updated: February 2, 2025</oddFooter>
  </headerFooter>
  <rowBreaks count="2" manualBreakCount="2">
    <brk id="39" max="16383" man="1"/>
    <brk id="76"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F321"/>
  <sheetViews>
    <sheetView zoomScaleNormal="100" zoomScaleSheetLayoutView="70" zoomScalePageLayoutView="59" workbookViewId="0">
      <selection activeCell="C14" sqref="C14:F14"/>
    </sheetView>
  </sheetViews>
  <sheetFormatPr defaultColWidth="9.42578125" defaultRowHeight="12.75"/>
  <cols>
    <col min="1" max="1" width="71.42578125" style="12" customWidth="1"/>
    <col min="2" max="2" width="30" style="10" customWidth="1"/>
    <col min="3" max="3" width="16.5703125" style="10" customWidth="1"/>
    <col min="4" max="4" width="18.42578125" style="10" customWidth="1"/>
    <col min="5" max="5" width="15" style="10" customWidth="1"/>
    <col min="6" max="6" width="17.140625" style="10" customWidth="1"/>
    <col min="7" max="16384" width="9.42578125" style="10"/>
  </cols>
  <sheetData>
    <row r="1" spans="1:6" ht="43.35" customHeight="1">
      <c r="A1" s="140" t="s">
        <v>103</v>
      </c>
      <c r="B1" s="141"/>
      <c r="C1" s="141"/>
      <c r="D1" s="141"/>
      <c r="E1" s="141"/>
      <c r="F1" s="141"/>
    </row>
    <row r="2" spans="1:6" ht="113.1" customHeight="1">
      <c r="A2" s="142" t="s">
        <v>104</v>
      </c>
      <c r="B2" s="143"/>
      <c r="C2" s="143"/>
      <c r="D2" s="143"/>
      <c r="E2" s="143"/>
      <c r="F2" s="143"/>
    </row>
    <row r="3" spans="1:6" ht="50.1" customHeight="1">
      <c r="A3" s="112" t="s">
        <v>2</v>
      </c>
      <c r="B3" s="112"/>
      <c r="C3" s="112"/>
      <c r="D3" s="112"/>
      <c r="E3" s="112"/>
      <c r="F3" s="112"/>
    </row>
    <row r="4" spans="1:6" ht="32.1" customHeight="1">
      <c r="A4" s="93"/>
      <c r="B4" s="94" t="s">
        <v>3</v>
      </c>
      <c r="C4" s="176" t="s">
        <v>4</v>
      </c>
      <c r="D4" s="177"/>
      <c r="E4" s="177"/>
      <c r="F4" s="177"/>
    </row>
    <row r="5" spans="1:6">
      <c r="A5" s="75" t="s">
        <v>5</v>
      </c>
      <c r="B5" s="47">
        <v>30875</v>
      </c>
      <c r="C5" s="145" t="s">
        <v>124</v>
      </c>
      <c r="D5" s="145"/>
      <c r="E5" s="145"/>
      <c r="F5" s="145"/>
    </row>
    <row r="6" spans="1:6">
      <c r="A6" s="75" t="s">
        <v>6</v>
      </c>
      <c r="B6" s="47"/>
      <c r="C6" s="145" t="s">
        <v>125</v>
      </c>
      <c r="D6" s="145"/>
      <c r="E6" s="145"/>
      <c r="F6" s="145"/>
    </row>
    <row r="7" spans="1:6">
      <c r="A7" s="75" t="s">
        <v>7</v>
      </c>
      <c r="B7" s="47"/>
      <c r="C7" s="145" t="s">
        <v>126</v>
      </c>
      <c r="D7" s="145"/>
      <c r="E7" s="145"/>
      <c r="F7" s="145"/>
    </row>
    <row r="8" spans="1:6" ht="25.5">
      <c r="A8" s="75" t="s">
        <v>8</v>
      </c>
      <c r="B8" s="47"/>
      <c r="C8" s="145" t="s">
        <v>127</v>
      </c>
      <c r="D8" s="145"/>
      <c r="E8" s="145"/>
      <c r="F8" s="145"/>
    </row>
    <row r="9" spans="1:6" ht="54.4" customHeight="1">
      <c r="A9" s="75" t="s">
        <v>9</v>
      </c>
      <c r="B9" s="47">
        <v>15000</v>
      </c>
      <c r="C9" s="145" t="s">
        <v>145</v>
      </c>
      <c r="D9" s="145"/>
      <c r="E9" s="145"/>
      <c r="F9" s="145"/>
    </row>
    <row r="10" spans="1:6" ht="74.099999999999994" customHeight="1">
      <c r="A10" s="75" t="s">
        <v>10</v>
      </c>
      <c r="B10" s="47">
        <v>0</v>
      </c>
      <c r="C10" s="145" t="s">
        <v>146</v>
      </c>
      <c r="D10" s="145"/>
      <c r="E10" s="145"/>
      <c r="F10" s="145"/>
    </row>
    <row r="11" spans="1:6">
      <c r="A11" s="75" t="s">
        <v>11</v>
      </c>
      <c r="B11" s="47"/>
      <c r="C11" s="145" t="s">
        <v>128</v>
      </c>
      <c r="D11" s="145"/>
      <c r="E11" s="145"/>
      <c r="F11" s="145"/>
    </row>
    <row r="12" spans="1:6">
      <c r="A12" s="75" t="s">
        <v>12</v>
      </c>
      <c r="B12" s="47"/>
      <c r="C12" s="145" t="s">
        <v>128</v>
      </c>
      <c r="D12" s="145"/>
      <c r="E12" s="145"/>
      <c r="F12" s="145"/>
    </row>
    <row r="13" spans="1:6">
      <c r="A13" s="75" t="s">
        <v>13</v>
      </c>
      <c r="B13" s="47"/>
      <c r="C13" s="145" t="s">
        <v>128</v>
      </c>
      <c r="D13" s="145"/>
      <c r="E13" s="145"/>
      <c r="F13" s="145"/>
    </row>
    <row r="14" spans="1:6">
      <c r="A14" s="75" t="s">
        <v>14</v>
      </c>
      <c r="B14" s="47"/>
      <c r="C14" s="145"/>
      <c r="D14" s="145"/>
      <c r="E14" s="145"/>
      <c r="F14" s="145"/>
    </row>
    <row r="15" spans="1:6">
      <c r="A15" s="75" t="s">
        <v>14</v>
      </c>
      <c r="B15" s="47"/>
      <c r="C15" s="145"/>
      <c r="D15" s="145"/>
      <c r="E15" s="145"/>
      <c r="F15" s="145"/>
    </row>
    <row r="16" spans="1:6">
      <c r="A16" s="75" t="s">
        <v>14</v>
      </c>
      <c r="B16" s="47"/>
      <c r="C16" s="145"/>
      <c r="D16" s="145"/>
      <c r="E16" s="145"/>
      <c r="F16" s="145"/>
    </row>
    <row r="17" spans="1:6" ht="31.5">
      <c r="A17" s="29" t="s">
        <v>15</v>
      </c>
      <c r="B17" s="2">
        <f>SUM(B5:B16)</f>
        <v>45875</v>
      </c>
      <c r="C17" s="194" t="s">
        <v>143</v>
      </c>
      <c r="D17" s="195"/>
      <c r="E17" s="195"/>
      <c r="F17" s="196"/>
    </row>
    <row r="18" spans="1:6" ht="15">
      <c r="A18" s="42" t="s">
        <v>16</v>
      </c>
      <c r="B18" s="43">
        <v>18350</v>
      </c>
      <c r="C18" s="39"/>
      <c r="D18" s="63"/>
      <c r="E18" s="63"/>
      <c r="F18" s="40"/>
    </row>
    <row r="19" spans="1:6">
      <c r="A19" s="75" t="s">
        <v>17</v>
      </c>
      <c r="B19" s="47">
        <v>0</v>
      </c>
      <c r="C19" s="145"/>
      <c r="D19" s="145"/>
      <c r="E19" s="145"/>
      <c r="F19" s="145"/>
    </row>
    <row r="20" spans="1:6">
      <c r="A20" s="75" t="s">
        <v>18</v>
      </c>
      <c r="B20" s="47">
        <v>0</v>
      </c>
      <c r="C20" s="145"/>
      <c r="D20" s="145"/>
      <c r="E20" s="145"/>
      <c r="F20" s="145"/>
    </row>
    <row r="21" spans="1:6">
      <c r="A21" s="18" t="s">
        <v>19</v>
      </c>
      <c r="B21" s="47">
        <v>0</v>
      </c>
      <c r="C21" s="145"/>
      <c r="D21" s="145"/>
      <c r="E21" s="145"/>
      <c r="F21" s="145"/>
    </row>
    <row r="22" spans="1:6">
      <c r="A22" s="18" t="s">
        <v>20</v>
      </c>
      <c r="B22" s="47">
        <v>0</v>
      </c>
      <c r="C22" s="145"/>
      <c r="D22" s="145"/>
      <c r="E22" s="145"/>
      <c r="F22" s="145"/>
    </row>
    <row r="23" spans="1:6" ht="15.75">
      <c r="A23" s="29" t="s">
        <v>21</v>
      </c>
      <c r="B23" s="43">
        <f>B17-B18</f>
        <v>27525</v>
      </c>
      <c r="C23" s="32"/>
      <c r="D23" s="30"/>
      <c r="E23" s="31"/>
      <c r="F23" s="41"/>
    </row>
    <row r="24" spans="1:6">
      <c r="A24" s="32"/>
      <c r="B24" s="45"/>
      <c r="C24" s="31"/>
      <c r="D24" s="88"/>
      <c r="E24" s="31"/>
      <c r="F24" s="41"/>
    </row>
    <row r="25" spans="1:6" ht="32.1" customHeight="1">
      <c r="A25" s="46"/>
      <c r="B25" s="72" t="s">
        <v>3</v>
      </c>
      <c r="C25" s="144" t="s">
        <v>4</v>
      </c>
      <c r="D25" s="144"/>
      <c r="E25" s="144"/>
      <c r="F25" s="144"/>
    </row>
    <row r="26" spans="1:6" ht="63.75" customHeight="1">
      <c r="A26" s="29" t="s">
        <v>22</v>
      </c>
      <c r="B26" s="48"/>
      <c r="C26" s="197" t="s">
        <v>136</v>
      </c>
      <c r="D26" s="198"/>
      <c r="E26" s="198"/>
      <c r="F26" s="198"/>
    </row>
    <row r="27" spans="1:6" ht="30" customHeight="1">
      <c r="A27" s="86"/>
      <c r="B27" s="30"/>
      <c r="C27" s="87"/>
      <c r="D27" s="147"/>
      <c r="E27" s="147"/>
      <c r="F27" s="147"/>
    </row>
    <row r="28" spans="1:6" ht="50.85" customHeight="1">
      <c r="A28" s="112" t="s">
        <v>105</v>
      </c>
      <c r="B28" s="112"/>
      <c r="C28" s="112"/>
      <c r="D28" s="112"/>
      <c r="E28" s="112"/>
      <c r="F28" s="112"/>
    </row>
    <row r="29" spans="1:6" ht="25.5">
      <c r="A29" s="75" t="s">
        <v>106</v>
      </c>
      <c r="B29" s="145" t="s">
        <v>141</v>
      </c>
      <c r="C29" s="145"/>
      <c r="D29" s="145"/>
      <c r="E29" s="145"/>
      <c r="F29" s="145"/>
    </row>
    <row r="30" spans="1:6" ht="15" customHeight="1">
      <c r="A30" s="1"/>
      <c r="B30" s="1"/>
      <c r="C30" s="1"/>
      <c r="D30" s="178"/>
      <c r="E30" s="178"/>
      <c r="F30" s="178"/>
    </row>
    <row r="31" spans="1:6" ht="33.6" customHeight="1">
      <c r="A31" s="75" t="s">
        <v>107</v>
      </c>
      <c r="B31" s="145" t="s">
        <v>137</v>
      </c>
      <c r="C31" s="145"/>
      <c r="D31" s="145"/>
      <c r="E31" s="145"/>
      <c r="F31" s="145"/>
    </row>
    <row r="32" spans="1:6" ht="15" customHeight="1">
      <c r="A32" s="1"/>
      <c r="B32" s="1"/>
      <c r="C32" s="1"/>
      <c r="D32" s="178"/>
      <c r="E32" s="178"/>
      <c r="F32" s="178"/>
    </row>
    <row r="33" spans="1:6" s="37" customFormat="1" ht="33.6" customHeight="1">
      <c r="A33" s="108" t="s">
        <v>108</v>
      </c>
      <c r="B33" s="109"/>
      <c r="C33" s="109"/>
      <c r="D33" s="109"/>
      <c r="E33" s="109"/>
      <c r="F33" s="109"/>
    </row>
    <row r="34" spans="1:6">
      <c r="A34" s="191" t="s">
        <v>109</v>
      </c>
      <c r="B34" s="191"/>
      <c r="C34" s="161">
        <v>74115</v>
      </c>
      <c r="D34" s="161"/>
      <c r="E34" s="161"/>
      <c r="F34" s="161"/>
    </row>
    <row r="35" spans="1:6">
      <c r="A35" s="191" t="s">
        <v>110</v>
      </c>
      <c r="B35" s="191"/>
      <c r="C35" s="161"/>
      <c r="D35" s="161"/>
      <c r="E35" s="161"/>
      <c r="F35" s="161"/>
    </row>
    <row r="36" spans="1:6">
      <c r="A36" s="191" t="s">
        <v>110</v>
      </c>
      <c r="B36" s="191"/>
      <c r="C36" s="161"/>
      <c r="D36" s="161"/>
      <c r="E36" s="161"/>
      <c r="F36" s="161"/>
    </row>
    <row r="37" spans="1:6" ht="15">
      <c r="A37" s="162" t="s">
        <v>111</v>
      </c>
      <c r="B37" s="162"/>
      <c r="C37" s="192">
        <v>74115</v>
      </c>
      <c r="D37" s="192"/>
      <c r="E37" s="78"/>
      <c r="F37" s="78"/>
    </row>
    <row r="38" spans="1:6" ht="15">
      <c r="A38" s="116" t="s">
        <v>16</v>
      </c>
      <c r="B38" s="116"/>
      <c r="C38" s="117"/>
      <c r="D38" s="117"/>
      <c r="E38" s="117"/>
      <c r="F38" s="117"/>
    </row>
    <row r="39" spans="1:6" ht="17.100000000000001" customHeight="1">
      <c r="A39" s="162" t="s">
        <v>112</v>
      </c>
      <c r="B39" s="162"/>
      <c r="C39" s="193">
        <f>C37-C38</f>
        <v>74115</v>
      </c>
      <c r="D39" s="193"/>
      <c r="E39" s="78"/>
      <c r="F39" s="78"/>
    </row>
    <row r="40" spans="1:6" ht="15" customHeight="1">
      <c r="A40" s="70"/>
      <c r="B40" s="70"/>
      <c r="C40" s="70"/>
      <c r="D40" s="70"/>
      <c r="E40" s="78"/>
      <c r="F40" s="78"/>
    </row>
    <row r="41" spans="1:6" ht="24.75" customHeight="1">
      <c r="A41" s="201" t="s">
        <v>113</v>
      </c>
      <c r="B41" s="201"/>
      <c r="C41" s="201"/>
      <c r="D41" s="201"/>
      <c r="E41" s="201"/>
      <c r="F41" s="201"/>
    </row>
    <row r="42" spans="1:6" ht="56.25" customHeight="1">
      <c r="A42" s="51"/>
      <c r="B42" s="75" t="s">
        <v>49</v>
      </c>
      <c r="C42" s="9" t="s">
        <v>114</v>
      </c>
      <c r="D42" s="75" t="s">
        <v>115</v>
      </c>
      <c r="E42" s="182" t="s">
        <v>87</v>
      </c>
      <c r="F42" s="202"/>
    </row>
    <row r="43" spans="1:6" ht="23.25" customHeight="1">
      <c r="A43" s="8" t="s">
        <v>54</v>
      </c>
      <c r="B43" s="7">
        <v>0</v>
      </c>
      <c r="C43" s="47">
        <f>C37</f>
        <v>74115</v>
      </c>
      <c r="D43" s="47">
        <v>0</v>
      </c>
      <c r="E43" s="199"/>
      <c r="F43" s="200"/>
    </row>
    <row r="44" spans="1:6" ht="13.35" customHeight="1">
      <c r="A44" s="8" t="s">
        <v>55</v>
      </c>
      <c r="B44" s="7">
        <v>0</v>
      </c>
      <c r="C44" s="47">
        <f>C43</f>
        <v>74115</v>
      </c>
      <c r="D44" s="47">
        <v>0</v>
      </c>
      <c r="E44" s="199"/>
      <c r="F44" s="200"/>
    </row>
    <row r="45" spans="1:6" ht="13.35" customHeight="1">
      <c r="A45" s="8" t="s">
        <v>56</v>
      </c>
      <c r="B45" s="7">
        <v>0</v>
      </c>
      <c r="C45" s="47">
        <f>C44</f>
        <v>74115</v>
      </c>
      <c r="D45" s="47">
        <v>0</v>
      </c>
      <c r="E45" s="199"/>
      <c r="F45" s="200"/>
    </row>
    <row r="46" spans="1:6" ht="13.35" customHeight="1">
      <c r="A46" s="8" t="s">
        <v>57</v>
      </c>
      <c r="B46" s="7">
        <v>0</v>
      </c>
      <c r="C46" s="47">
        <f>C45</f>
        <v>74115</v>
      </c>
      <c r="D46" s="47">
        <v>0</v>
      </c>
      <c r="E46" s="199"/>
      <c r="F46" s="200"/>
    </row>
    <row r="47" spans="1:6" ht="13.35" customHeight="1">
      <c r="A47" s="8" t="s">
        <v>58</v>
      </c>
      <c r="B47" s="7">
        <v>0.04</v>
      </c>
      <c r="C47" s="47">
        <f>C46*1.04</f>
        <v>77079.600000000006</v>
      </c>
      <c r="D47" s="47">
        <v>0</v>
      </c>
      <c r="E47" s="199"/>
      <c r="F47" s="200"/>
    </row>
    <row r="48" spans="1:6" ht="13.35" customHeight="1">
      <c r="A48" s="8" t="s">
        <v>59</v>
      </c>
      <c r="B48" s="7">
        <v>0.04</v>
      </c>
      <c r="C48" s="47">
        <f>C47*1.04</f>
        <v>80162.784000000014</v>
      </c>
      <c r="D48" s="47">
        <v>0</v>
      </c>
      <c r="E48" s="199"/>
      <c r="F48" s="200"/>
    </row>
    <row r="49" spans="1:6" ht="13.35" customHeight="1">
      <c r="A49" s="8" t="s">
        <v>60</v>
      </c>
      <c r="B49" s="7">
        <v>0.04</v>
      </c>
      <c r="C49" s="47">
        <f t="shared" ref="C49:C51" si="0">C48*1.04</f>
        <v>83369.295360000018</v>
      </c>
      <c r="D49" s="47">
        <v>0</v>
      </c>
      <c r="E49" s="199"/>
      <c r="F49" s="200"/>
    </row>
    <row r="50" spans="1:6" ht="13.35" customHeight="1">
      <c r="A50" s="8" t="s">
        <v>61</v>
      </c>
      <c r="B50" s="7">
        <v>0.04</v>
      </c>
      <c r="C50" s="47">
        <f t="shared" si="0"/>
        <v>86704.067174400028</v>
      </c>
      <c r="D50" s="47">
        <v>0</v>
      </c>
      <c r="E50" s="199"/>
      <c r="F50" s="200"/>
    </row>
    <row r="51" spans="1:6" ht="13.35" customHeight="1">
      <c r="A51" s="8" t="s">
        <v>62</v>
      </c>
      <c r="B51" s="7">
        <v>0.04</v>
      </c>
      <c r="C51" s="47">
        <f t="shared" si="0"/>
        <v>90172.229861376036</v>
      </c>
      <c r="D51" s="47">
        <v>0</v>
      </c>
      <c r="E51" s="199"/>
      <c r="F51" s="200"/>
    </row>
    <row r="52" spans="1:6" ht="29.85" customHeight="1">
      <c r="A52" s="74" t="s">
        <v>116</v>
      </c>
      <c r="B52" s="164">
        <f>(SUM(C43:C51))+C39+(SUM(D43:D51))</f>
        <v>788062.97639577591</v>
      </c>
      <c r="C52" s="164"/>
      <c r="D52" s="125"/>
      <c r="E52" s="78"/>
      <c r="F52" s="78"/>
    </row>
    <row r="53" spans="1:6" ht="15" customHeight="1">
      <c r="A53" s="3"/>
      <c r="B53" s="14"/>
      <c r="C53" s="14"/>
      <c r="D53" s="73"/>
      <c r="E53" s="78"/>
      <c r="F53" s="78"/>
    </row>
    <row r="54" spans="1:6" ht="33" customHeight="1">
      <c r="A54" s="167" t="s">
        <v>97</v>
      </c>
      <c r="B54" s="168"/>
      <c r="C54" s="168"/>
      <c r="D54" s="168"/>
      <c r="E54" s="168"/>
      <c r="F54" s="168"/>
    </row>
    <row r="55" spans="1:6">
      <c r="A55" s="71"/>
      <c r="B55" s="52" t="s">
        <v>30</v>
      </c>
      <c r="C55" s="165" t="s">
        <v>31</v>
      </c>
      <c r="D55" s="166"/>
      <c r="E55" s="166"/>
      <c r="F55" s="166"/>
    </row>
    <row r="56" spans="1:6" ht="25.5">
      <c r="A56" s="18" t="s">
        <v>32</v>
      </c>
      <c r="B56" s="13"/>
      <c r="C56" s="99" t="s">
        <v>129</v>
      </c>
      <c r="D56" s="99"/>
      <c r="E56" s="99"/>
      <c r="F56" s="99"/>
    </row>
    <row r="57" spans="1:6" ht="12" customHeight="1">
      <c r="A57" s="18" t="s">
        <v>33</v>
      </c>
      <c r="B57" s="13"/>
      <c r="C57" s="99" t="s">
        <v>129</v>
      </c>
      <c r="D57" s="99"/>
      <c r="E57" s="99"/>
      <c r="F57" s="99"/>
    </row>
    <row r="58" spans="1:6" ht="25.5">
      <c r="A58" s="18" t="s">
        <v>34</v>
      </c>
      <c r="B58" s="13"/>
      <c r="C58" s="99" t="s">
        <v>129</v>
      </c>
      <c r="D58" s="99"/>
      <c r="E58" s="99"/>
      <c r="F58" s="99"/>
    </row>
    <row r="59" spans="1:6">
      <c r="A59" s="18" t="s">
        <v>35</v>
      </c>
      <c r="B59" s="13"/>
      <c r="C59" s="99"/>
      <c r="D59" s="99"/>
      <c r="E59" s="99"/>
      <c r="F59" s="99"/>
    </row>
    <row r="60" spans="1:6">
      <c r="A60" s="18" t="s">
        <v>35</v>
      </c>
      <c r="B60" s="13"/>
      <c r="C60" s="99"/>
      <c r="D60" s="99"/>
      <c r="E60" s="99"/>
      <c r="F60" s="99"/>
    </row>
    <row r="61" spans="1:6">
      <c r="A61" s="18" t="s">
        <v>35</v>
      </c>
      <c r="B61" s="13"/>
      <c r="C61" s="99"/>
      <c r="D61" s="99"/>
      <c r="E61" s="99"/>
      <c r="F61" s="99"/>
    </row>
    <row r="62" spans="1:6">
      <c r="A62" s="18" t="s">
        <v>35</v>
      </c>
      <c r="B62" s="13"/>
      <c r="C62" s="99"/>
      <c r="D62" s="99"/>
      <c r="E62" s="99"/>
      <c r="F62" s="99"/>
    </row>
    <row r="63" spans="1:6">
      <c r="A63" s="18" t="s">
        <v>35</v>
      </c>
      <c r="B63" s="13"/>
      <c r="C63" s="99"/>
      <c r="D63" s="99"/>
      <c r="E63" s="99"/>
      <c r="F63" s="99"/>
    </row>
    <row r="64" spans="1:6" ht="30" customHeight="1">
      <c r="A64" s="26"/>
      <c r="B64" s="27"/>
      <c r="C64" s="28"/>
      <c r="D64" s="28"/>
      <c r="E64" s="28"/>
      <c r="F64" s="28"/>
    </row>
    <row r="65" spans="1:6" ht="51" customHeight="1">
      <c r="A65" s="112" t="s">
        <v>117</v>
      </c>
      <c r="B65" s="112"/>
      <c r="C65" s="112"/>
      <c r="D65" s="112"/>
      <c r="E65" s="112"/>
      <c r="F65" s="112"/>
    </row>
    <row r="66" spans="1:6" ht="49.35" customHeight="1">
      <c r="A66" s="89" t="s">
        <v>118</v>
      </c>
      <c r="B66" s="203" t="s">
        <v>130</v>
      </c>
      <c r="C66" s="204"/>
      <c r="D66" s="204"/>
      <c r="E66" s="204"/>
      <c r="F66" s="204"/>
    </row>
    <row r="67" spans="1:6" ht="15" customHeight="1">
      <c r="A67" s="35"/>
      <c r="B67" s="80"/>
      <c r="C67" s="80"/>
      <c r="D67" s="205"/>
      <c r="E67" s="205"/>
      <c r="F67" s="205"/>
    </row>
    <row r="68" spans="1:6" s="37" customFormat="1" ht="54.6" customHeight="1">
      <c r="A68" s="108" t="s">
        <v>119</v>
      </c>
      <c r="B68" s="109"/>
      <c r="C68" s="109"/>
      <c r="D68" s="109"/>
      <c r="E68" s="109"/>
      <c r="F68" s="109"/>
    </row>
    <row r="69" spans="1:6" ht="13.35" customHeight="1">
      <c r="A69" s="102" t="s">
        <v>40</v>
      </c>
      <c r="B69" s="103"/>
      <c r="C69" s="161">
        <v>0</v>
      </c>
      <c r="D69" s="161"/>
      <c r="E69" s="161"/>
      <c r="F69" s="161"/>
    </row>
    <row r="70" spans="1:6" ht="13.35" customHeight="1">
      <c r="A70" s="102" t="s">
        <v>41</v>
      </c>
      <c r="B70" s="103"/>
      <c r="C70" s="161">
        <v>0</v>
      </c>
      <c r="D70" s="161"/>
      <c r="E70" s="161"/>
      <c r="F70" s="161"/>
    </row>
    <row r="71" spans="1:6" ht="13.35" customHeight="1">
      <c r="A71" s="102" t="s">
        <v>42</v>
      </c>
      <c r="B71" s="103"/>
      <c r="C71" s="161">
        <v>0</v>
      </c>
      <c r="D71" s="161"/>
      <c r="E71" s="161"/>
      <c r="F71" s="161"/>
    </row>
    <row r="72" spans="1:6" ht="13.35" customHeight="1">
      <c r="A72" s="102" t="s">
        <v>43</v>
      </c>
      <c r="B72" s="103"/>
      <c r="C72" s="161">
        <v>0</v>
      </c>
      <c r="D72" s="161"/>
      <c r="E72" s="161"/>
      <c r="F72" s="161"/>
    </row>
    <row r="73" spans="1:6" ht="13.35" customHeight="1">
      <c r="A73" s="123" t="s">
        <v>44</v>
      </c>
      <c r="B73" s="124"/>
      <c r="C73" s="161">
        <v>0</v>
      </c>
      <c r="D73" s="161"/>
      <c r="E73" s="161"/>
      <c r="F73" s="161"/>
    </row>
    <row r="74" spans="1:6" ht="13.35" customHeight="1">
      <c r="A74" s="123" t="s">
        <v>45</v>
      </c>
      <c r="B74" s="124"/>
      <c r="C74" s="161">
        <v>0</v>
      </c>
      <c r="D74" s="161"/>
      <c r="E74" s="161"/>
      <c r="F74" s="161"/>
    </row>
    <row r="75" spans="1:6" ht="13.35" customHeight="1">
      <c r="A75" s="113" t="s">
        <v>46</v>
      </c>
      <c r="B75" s="114"/>
      <c r="C75" s="115">
        <f>C69+C70+C71+C72+C73+C74</f>
        <v>0</v>
      </c>
      <c r="D75" s="115"/>
      <c r="E75" s="78"/>
      <c r="F75" s="78"/>
    </row>
    <row r="76" spans="1:6" ht="13.35" customHeight="1">
      <c r="A76" s="116" t="s">
        <v>16</v>
      </c>
      <c r="B76" s="116"/>
      <c r="C76" s="117"/>
      <c r="D76" s="117"/>
      <c r="E76" s="78"/>
      <c r="F76" s="78"/>
    </row>
    <row r="77" spans="1:6" ht="13.35" customHeight="1">
      <c r="A77" s="113" t="s">
        <v>47</v>
      </c>
      <c r="B77" s="114"/>
      <c r="C77" s="115">
        <f>C75-C76</f>
        <v>0</v>
      </c>
      <c r="D77" s="115"/>
      <c r="E77" s="78"/>
      <c r="F77" s="78"/>
    </row>
    <row r="78" spans="1:6" ht="15" customHeight="1">
      <c r="A78" s="118"/>
      <c r="B78" s="119"/>
      <c r="C78" s="49"/>
      <c r="D78" s="49"/>
      <c r="E78" s="78"/>
      <c r="F78" s="78"/>
    </row>
    <row r="79" spans="1:6" ht="24.75" customHeight="1">
      <c r="A79" s="121" t="s">
        <v>99</v>
      </c>
      <c r="B79" s="122"/>
      <c r="C79" s="122"/>
      <c r="D79" s="122"/>
      <c r="E79" s="122"/>
      <c r="F79" s="122"/>
    </row>
    <row r="80" spans="1:6" ht="53.1" customHeight="1">
      <c r="A80" s="44"/>
      <c r="B80" s="75" t="s">
        <v>49</v>
      </c>
      <c r="C80" s="9" t="s">
        <v>50</v>
      </c>
      <c r="D80" s="75" t="s">
        <v>51</v>
      </c>
      <c r="E80" s="9" t="s">
        <v>52</v>
      </c>
      <c r="F80" s="9" t="s">
        <v>53</v>
      </c>
    </row>
    <row r="81" spans="1:6">
      <c r="A81" s="8" t="s">
        <v>54</v>
      </c>
      <c r="B81" s="7"/>
      <c r="C81" s="47">
        <v>0</v>
      </c>
      <c r="D81" s="50"/>
      <c r="E81" s="66"/>
      <c r="F81" s="66"/>
    </row>
    <row r="82" spans="1:6">
      <c r="A82" s="8" t="s">
        <v>55</v>
      </c>
      <c r="B82" s="7"/>
      <c r="C82" s="47">
        <v>0</v>
      </c>
      <c r="D82" s="50"/>
      <c r="E82" s="66"/>
      <c r="F82" s="66"/>
    </row>
    <row r="83" spans="1:6">
      <c r="A83" s="8" t="s">
        <v>56</v>
      </c>
      <c r="B83" s="7"/>
      <c r="C83" s="47">
        <v>0</v>
      </c>
      <c r="D83" s="50"/>
      <c r="E83" s="66"/>
      <c r="F83" s="66"/>
    </row>
    <row r="84" spans="1:6">
      <c r="A84" s="8" t="s">
        <v>57</v>
      </c>
      <c r="B84" s="7"/>
      <c r="C84" s="47">
        <v>0</v>
      </c>
      <c r="D84" s="50"/>
      <c r="E84" s="66"/>
      <c r="F84" s="66"/>
    </row>
    <row r="85" spans="1:6">
      <c r="A85" s="8" t="s">
        <v>58</v>
      </c>
      <c r="B85" s="7"/>
      <c r="C85" s="47">
        <v>0</v>
      </c>
      <c r="D85" s="50"/>
      <c r="E85" s="66"/>
      <c r="F85" s="66"/>
    </row>
    <row r="86" spans="1:6">
      <c r="A86" s="8" t="s">
        <v>59</v>
      </c>
      <c r="B86" s="7"/>
      <c r="C86" s="47">
        <v>0</v>
      </c>
      <c r="D86" s="50"/>
      <c r="E86" s="66"/>
      <c r="F86" s="66"/>
    </row>
    <row r="87" spans="1:6">
      <c r="A87" s="8" t="s">
        <v>60</v>
      </c>
      <c r="B87" s="7"/>
      <c r="C87" s="47">
        <v>0</v>
      </c>
      <c r="D87" s="50"/>
      <c r="E87" s="66"/>
      <c r="F87" s="66"/>
    </row>
    <row r="88" spans="1:6">
      <c r="A88" s="8" t="s">
        <v>61</v>
      </c>
      <c r="B88" s="7"/>
      <c r="C88" s="47">
        <v>0</v>
      </c>
      <c r="D88" s="50"/>
      <c r="E88" s="66"/>
      <c r="F88" s="66"/>
    </row>
    <row r="89" spans="1:6">
      <c r="A89" s="8" t="s">
        <v>62</v>
      </c>
      <c r="B89" s="7"/>
      <c r="C89" s="47">
        <v>0</v>
      </c>
      <c r="D89" s="50"/>
      <c r="E89" s="66"/>
      <c r="F89" s="66"/>
    </row>
    <row r="90" spans="1:6" ht="29.85" customHeight="1">
      <c r="A90" s="29" t="s">
        <v>63</v>
      </c>
      <c r="B90" s="120">
        <f>SUM(C81:C89,D81:D89,E81:E89,F81:F89,C77)</f>
        <v>0</v>
      </c>
      <c r="C90" s="120"/>
      <c r="D90" s="132"/>
      <c r="E90" s="132"/>
      <c r="F90" s="132"/>
    </row>
    <row r="91" spans="1:6" ht="30" customHeight="1">
      <c r="A91" s="90"/>
      <c r="B91" s="91"/>
      <c r="C91" s="85"/>
      <c r="D91" s="133"/>
      <c r="E91" s="133"/>
      <c r="F91" s="133"/>
    </row>
    <row r="92" spans="1:6" ht="28.35" customHeight="1">
      <c r="A92" s="112" t="s">
        <v>64</v>
      </c>
      <c r="B92" s="112"/>
      <c r="C92" s="112"/>
      <c r="D92" s="112"/>
      <c r="E92" s="112"/>
      <c r="F92" s="112"/>
    </row>
    <row r="93" spans="1:6" ht="30" customHeight="1">
      <c r="A93" s="92" t="s">
        <v>65</v>
      </c>
      <c r="B93" s="157">
        <f>B23</f>
        <v>27525</v>
      </c>
      <c r="C93" s="158"/>
      <c r="D93" s="159"/>
      <c r="E93" s="78"/>
      <c r="F93" s="78"/>
    </row>
    <row r="94" spans="1:6" ht="30" customHeight="1">
      <c r="A94" s="56" t="s">
        <v>66</v>
      </c>
      <c r="B94" s="125">
        <f>B26</f>
        <v>0</v>
      </c>
      <c r="C94" s="126"/>
      <c r="D94" s="127"/>
      <c r="E94" s="78"/>
      <c r="F94" s="78"/>
    </row>
    <row r="95" spans="1:6" ht="30" customHeight="1">
      <c r="A95" s="56" t="s">
        <v>120</v>
      </c>
      <c r="B95" s="125">
        <f>B52</f>
        <v>788062.97639577591</v>
      </c>
      <c r="C95" s="126"/>
      <c r="D95" s="127"/>
      <c r="E95" s="78"/>
      <c r="F95" s="78"/>
    </row>
    <row r="96" spans="1:6" ht="30" customHeight="1">
      <c r="A96" s="56" t="s">
        <v>121</v>
      </c>
      <c r="B96" s="125">
        <f>SUM(B56:B63)</f>
        <v>0</v>
      </c>
      <c r="C96" s="126"/>
      <c r="D96" s="127"/>
      <c r="E96" s="78"/>
      <c r="F96" s="78"/>
    </row>
    <row r="97" spans="1:6" ht="30" customHeight="1">
      <c r="A97" s="56" t="s">
        <v>122</v>
      </c>
      <c r="B97" s="125">
        <f>B90</f>
        <v>0</v>
      </c>
      <c r="C97" s="126"/>
      <c r="D97" s="127"/>
      <c r="E97" s="78"/>
      <c r="F97" s="78"/>
    </row>
    <row r="98" spans="1:6" ht="33" customHeight="1">
      <c r="A98" s="57" t="s">
        <v>64</v>
      </c>
      <c r="B98" s="125">
        <f>SUM(B93:D97)</f>
        <v>815587.97639577591</v>
      </c>
      <c r="C98" s="126"/>
      <c r="D98" s="127"/>
      <c r="E98" s="78"/>
      <c r="F98" s="78"/>
    </row>
    <row r="99" spans="1:6" ht="30" customHeight="1">
      <c r="A99" s="4"/>
      <c r="B99" s="4"/>
      <c r="C99" s="4"/>
      <c r="D99" s="4"/>
      <c r="E99" s="78"/>
      <c r="F99" s="78"/>
    </row>
    <row r="100" spans="1:6" ht="25.5" customHeight="1">
      <c r="A100" s="173" t="s">
        <v>70</v>
      </c>
      <c r="B100" s="174"/>
      <c r="C100" s="174"/>
      <c r="D100" s="175"/>
      <c r="E100" s="78"/>
      <c r="F100" s="78"/>
    </row>
    <row r="101" spans="1:6" ht="15" customHeight="1">
      <c r="A101" s="131"/>
      <c r="B101" s="132"/>
      <c r="C101" s="132"/>
      <c r="D101" s="133"/>
      <c r="E101" s="78"/>
      <c r="F101" s="78"/>
    </row>
    <row r="102" spans="1:6" s="38" customFormat="1" ht="24.6" customHeight="1">
      <c r="A102" s="134" t="s">
        <v>71</v>
      </c>
      <c r="B102" s="135"/>
      <c r="C102" s="19"/>
      <c r="D102" s="19"/>
      <c r="E102" s="79"/>
      <c r="F102" s="79"/>
    </row>
    <row r="103" spans="1:6" ht="59.1" customHeight="1">
      <c r="A103" s="75" t="s">
        <v>72</v>
      </c>
      <c r="B103" s="96" t="s">
        <v>138</v>
      </c>
      <c r="C103" s="24"/>
      <c r="D103" s="19"/>
      <c r="E103" s="78"/>
      <c r="F103" s="78"/>
    </row>
    <row r="104" spans="1:6" ht="56.85" customHeight="1">
      <c r="A104" s="75" t="s">
        <v>73</v>
      </c>
      <c r="B104" s="96" t="s">
        <v>139</v>
      </c>
      <c r="C104" s="24"/>
      <c r="D104" s="19"/>
      <c r="E104" s="78"/>
      <c r="F104" s="78"/>
    </row>
    <row r="105" spans="1:6" ht="15">
      <c r="A105" s="20" t="s">
        <v>74</v>
      </c>
      <c r="B105" s="98" t="s">
        <v>140</v>
      </c>
      <c r="C105" s="24"/>
      <c r="D105" s="19"/>
      <c r="E105" s="78"/>
      <c r="F105" s="78"/>
    </row>
    <row r="106" spans="1:6" ht="15" customHeight="1">
      <c r="A106" s="22"/>
      <c r="B106" s="23"/>
      <c r="C106" s="5"/>
      <c r="D106" s="5"/>
      <c r="E106" s="78"/>
      <c r="F106" s="78"/>
    </row>
    <row r="107" spans="1:6" ht="24.6" customHeight="1">
      <c r="A107" s="136" t="s">
        <v>75</v>
      </c>
      <c r="B107" s="137"/>
      <c r="C107" s="137"/>
      <c r="D107" s="137"/>
      <c r="E107" s="78"/>
      <c r="F107" s="78"/>
    </row>
    <row r="108" spans="1:6">
      <c r="A108" s="138" t="s">
        <v>76</v>
      </c>
      <c r="B108" s="138"/>
      <c r="C108" s="138"/>
      <c r="D108" s="15" t="s">
        <v>3</v>
      </c>
      <c r="E108" s="78"/>
      <c r="F108" s="78"/>
    </row>
    <row r="109" spans="1:6">
      <c r="A109" s="139"/>
      <c r="B109" s="139"/>
      <c r="C109" s="139"/>
      <c r="D109" s="16"/>
      <c r="E109" s="78"/>
      <c r="F109" s="78"/>
    </row>
    <row r="110" spans="1:6">
      <c r="A110" s="139"/>
      <c r="B110" s="139"/>
      <c r="C110" s="139"/>
      <c r="D110" s="16"/>
      <c r="E110" s="78"/>
      <c r="F110" s="78"/>
    </row>
    <row r="111" spans="1:6">
      <c r="A111" s="139"/>
      <c r="B111" s="139"/>
      <c r="C111" s="139"/>
      <c r="D111" s="16"/>
      <c r="E111" s="78"/>
      <c r="F111" s="78"/>
    </row>
    <row r="112" spans="1:6" ht="15" customHeight="1">
      <c r="A112" s="6"/>
      <c r="B112" s="6"/>
      <c r="C112" s="6"/>
      <c r="D112" s="6"/>
      <c r="E112" s="78"/>
      <c r="F112" s="78"/>
    </row>
    <row r="113" spans="1:6" ht="30.6" customHeight="1">
      <c r="A113" s="128" t="s">
        <v>77</v>
      </c>
      <c r="B113" s="129"/>
      <c r="C113" s="129"/>
      <c r="D113" s="129"/>
      <c r="E113" s="78"/>
      <c r="F113" s="78"/>
    </row>
    <row r="114" spans="1:6" ht="38.25">
      <c r="A114" s="71" t="s">
        <v>78</v>
      </c>
      <c r="B114" s="25" t="s">
        <v>79</v>
      </c>
      <c r="C114" s="25" t="s">
        <v>80</v>
      </c>
      <c r="D114" s="25" t="s">
        <v>81</v>
      </c>
      <c r="E114" s="78"/>
      <c r="F114" s="78"/>
    </row>
    <row r="115" spans="1:6" ht="51">
      <c r="A115" s="17" t="s">
        <v>131</v>
      </c>
      <c r="B115" s="96" t="s">
        <v>132</v>
      </c>
      <c r="C115" s="97" t="s">
        <v>135</v>
      </c>
      <c r="D115" s="54" t="s">
        <v>128</v>
      </c>
      <c r="E115" s="78"/>
      <c r="F115" s="78"/>
    </row>
    <row r="116" spans="1:6" ht="51">
      <c r="A116" s="17" t="s">
        <v>133</v>
      </c>
      <c r="B116" s="96" t="s">
        <v>134</v>
      </c>
      <c r="C116" s="97" t="s">
        <v>147</v>
      </c>
      <c r="D116" s="54" t="s">
        <v>128</v>
      </c>
      <c r="E116" s="78"/>
      <c r="F116" s="78"/>
    </row>
    <row r="117" spans="1:6" ht="25.5">
      <c r="A117" s="17" t="s">
        <v>144</v>
      </c>
      <c r="B117" s="96" t="s">
        <v>148</v>
      </c>
      <c r="C117" s="54"/>
      <c r="D117" s="54" t="s">
        <v>128</v>
      </c>
      <c r="E117" s="78"/>
      <c r="F117" s="78"/>
    </row>
    <row r="127" spans="1:6">
      <c r="A127" s="10"/>
    </row>
    <row r="128" spans="1:6">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row r="137" spans="1:1">
      <c r="A137" s="10"/>
    </row>
    <row r="138" spans="1:1">
      <c r="A138" s="10"/>
    </row>
    <row r="139" spans="1:1">
      <c r="A139" s="10"/>
    </row>
    <row r="140" spans="1:1">
      <c r="A140" s="10"/>
    </row>
    <row r="141" spans="1:1">
      <c r="A141" s="10"/>
    </row>
    <row r="142" spans="1:1">
      <c r="A142" s="10"/>
    </row>
    <row r="143" spans="1:1">
      <c r="A143" s="10"/>
    </row>
    <row r="144" spans="1:1">
      <c r="A144" s="10"/>
    </row>
    <row r="145" spans="1:1">
      <c r="A145" s="10"/>
    </row>
    <row r="146" spans="1:1">
      <c r="A146" s="10"/>
    </row>
    <row r="147" spans="1:1">
      <c r="A147" s="10"/>
    </row>
    <row r="148" spans="1:1">
      <c r="A148" s="10"/>
    </row>
    <row r="149" spans="1:1">
      <c r="A149" s="10"/>
    </row>
    <row r="150" spans="1:1">
      <c r="A150" s="10"/>
    </row>
    <row r="151" spans="1:1">
      <c r="A151" s="10"/>
    </row>
    <row r="152" spans="1:1">
      <c r="A152" s="10"/>
    </row>
    <row r="153" spans="1:1">
      <c r="A153" s="10"/>
    </row>
    <row r="154" spans="1:1">
      <c r="A154" s="10"/>
    </row>
    <row r="155" spans="1:1">
      <c r="A155" s="10"/>
    </row>
    <row r="156" spans="1:1">
      <c r="A156" s="10"/>
    </row>
    <row r="157" spans="1:1">
      <c r="A157" s="10"/>
    </row>
    <row r="158" spans="1:1">
      <c r="A158" s="10"/>
    </row>
    <row r="159" spans="1:1">
      <c r="A159" s="10"/>
    </row>
    <row r="160" spans="1:1">
      <c r="A160" s="10"/>
    </row>
    <row r="161" spans="1:1">
      <c r="A161" s="10"/>
    </row>
    <row r="162" spans="1:1">
      <c r="A162" s="10"/>
    </row>
    <row r="163" spans="1:1">
      <c r="A163" s="10"/>
    </row>
    <row r="164" spans="1:1">
      <c r="A164" s="10"/>
    </row>
    <row r="165" spans="1:1">
      <c r="A165" s="10"/>
    </row>
    <row r="166" spans="1:1">
      <c r="A166" s="10"/>
    </row>
    <row r="167" spans="1:1">
      <c r="A167" s="10"/>
    </row>
    <row r="168" spans="1:1">
      <c r="A168" s="10"/>
    </row>
    <row r="169" spans="1:1">
      <c r="A169" s="10"/>
    </row>
    <row r="170" spans="1:1">
      <c r="A170" s="10"/>
    </row>
    <row r="171" spans="1:1">
      <c r="A171" s="10"/>
    </row>
    <row r="172" spans="1:1">
      <c r="A172" s="10"/>
    </row>
    <row r="173" spans="1:1">
      <c r="A173" s="10"/>
    </row>
    <row r="174" spans="1:1">
      <c r="A174" s="10"/>
    </row>
    <row r="175" spans="1:1">
      <c r="A175" s="10"/>
    </row>
    <row r="176" spans="1:1">
      <c r="A176" s="10"/>
    </row>
    <row r="177" spans="1:1">
      <c r="A177" s="10"/>
    </row>
    <row r="178" spans="1:1">
      <c r="A178" s="10"/>
    </row>
    <row r="179" spans="1:1">
      <c r="A179" s="10"/>
    </row>
    <row r="180" spans="1:1">
      <c r="A180" s="10"/>
    </row>
    <row r="181" spans="1:1">
      <c r="A181" s="10"/>
    </row>
    <row r="182" spans="1:1">
      <c r="A182" s="10"/>
    </row>
    <row r="183" spans="1:1">
      <c r="A183" s="10"/>
    </row>
    <row r="184" spans="1:1">
      <c r="A184" s="10"/>
    </row>
    <row r="185" spans="1:1">
      <c r="A185" s="10"/>
    </row>
    <row r="186" spans="1:1">
      <c r="A186" s="10"/>
    </row>
    <row r="187" spans="1:1">
      <c r="A187" s="10"/>
    </row>
    <row r="188" spans="1:1">
      <c r="A188" s="10"/>
    </row>
    <row r="189" spans="1:1">
      <c r="A189" s="10"/>
    </row>
    <row r="190" spans="1:1">
      <c r="A190" s="10"/>
    </row>
    <row r="191" spans="1:1">
      <c r="A191" s="10"/>
    </row>
    <row r="192" spans="1:1">
      <c r="A192" s="10"/>
    </row>
    <row r="193" spans="1:1">
      <c r="A193" s="10"/>
    </row>
    <row r="194" spans="1:1">
      <c r="A194" s="10"/>
    </row>
    <row r="195" spans="1:1">
      <c r="A195" s="10"/>
    </row>
    <row r="196" spans="1:1">
      <c r="A196" s="10"/>
    </row>
    <row r="197" spans="1:1">
      <c r="A197" s="10"/>
    </row>
    <row r="198" spans="1:1">
      <c r="A198" s="10"/>
    </row>
    <row r="199" spans="1:1">
      <c r="A199" s="10"/>
    </row>
    <row r="200" spans="1:1">
      <c r="A200" s="10"/>
    </row>
    <row r="201" spans="1:1">
      <c r="A201" s="10"/>
    </row>
    <row r="202" spans="1:1">
      <c r="A202" s="10"/>
    </row>
    <row r="203" spans="1:1">
      <c r="A203" s="10"/>
    </row>
    <row r="204" spans="1:1">
      <c r="A204" s="10"/>
    </row>
    <row r="205" spans="1:1">
      <c r="A205" s="10"/>
    </row>
    <row r="206" spans="1:1">
      <c r="A206" s="10"/>
    </row>
    <row r="207" spans="1:1">
      <c r="A207" s="10"/>
    </row>
    <row r="208" spans="1:1">
      <c r="A208" s="10"/>
    </row>
    <row r="209" spans="1:1">
      <c r="A209" s="10"/>
    </row>
    <row r="210" spans="1:1">
      <c r="A210" s="10"/>
    </row>
    <row r="211" spans="1:1">
      <c r="A211" s="10"/>
    </row>
    <row r="212" spans="1:1">
      <c r="A212" s="10"/>
    </row>
    <row r="213" spans="1:1">
      <c r="A213" s="10"/>
    </row>
    <row r="214" spans="1:1">
      <c r="A214" s="10"/>
    </row>
    <row r="215" spans="1:1">
      <c r="A215" s="10"/>
    </row>
    <row r="216" spans="1:1">
      <c r="A216" s="10"/>
    </row>
    <row r="217" spans="1:1">
      <c r="A217" s="10"/>
    </row>
    <row r="218" spans="1:1">
      <c r="A218" s="10"/>
    </row>
    <row r="219" spans="1:1">
      <c r="A219" s="10"/>
    </row>
    <row r="220" spans="1:1">
      <c r="A220" s="10"/>
    </row>
    <row r="221" spans="1:1">
      <c r="A221" s="10"/>
    </row>
    <row r="222" spans="1:1">
      <c r="A222" s="10"/>
    </row>
    <row r="223" spans="1:1">
      <c r="A223" s="10"/>
    </row>
    <row r="224" spans="1:1">
      <c r="A224" s="10"/>
    </row>
    <row r="225" spans="1:1">
      <c r="A225" s="10"/>
    </row>
    <row r="226" spans="1:1">
      <c r="A226" s="10"/>
    </row>
    <row r="227" spans="1:1">
      <c r="A227" s="10"/>
    </row>
    <row r="228" spans="1:1">
      <c r="A228" s="10"/>
    </row>
    <row r="229" spans="1:1">
      <c r="A229" s="10"/>
    </row>
    <row r="230" spans="1:1">
      <c r="A230" s="10"/>
    </row>
    <row r="231" spans="1:1">
      <c r="A231" s="10"/>
    </row>
    <row r="232" spans="1:1">
      <c r="A232" s="10"/>
    </row>
    <row r="233" spans="1:1">
      <c r="A233" s="10"/>
    </row>
    <row r="234" spans="1:1">
      <c r="A234" s="10"/>
    </row>
    <row r="235" spans="1:1">
      <c r="A235" s="10"/>
    </row>
    <row r="236" spans="1:1">
      <c r="A236" s="10"/>
    </row>
    <row r="237" spans="1:1">
      <c r="A237" s="10"/>
    </row>
    <row r="238" spans="1:1">
      <c r="A238" s="10"/>
    </row>
    <row r="239" spans="1:1">
      <c r="A239" s="10"/>
    </row>
    <row r="240" spans="1:1">
      <c r="A240" s="10"/>
    </row>
    <row r="241" spans="1:1">
      <c r="A241" s="10"/>
    </row>
    <row r="242" spans="1:1">
      <c r="A242" s="10"/>
    </row>
    <row r="243" spans="1:1">
      <c r="A243" s="10"/>
    </row>
    <row r="244" spans="1:1">
      <c r="A244" s="10"/>
    </row>
    <row r="245" spans="1:1">
      <c r="A245" s="10"/>
    </row>
    <row r="246" spans="1:1">
      <c r="A246" s="10"/>
    </row>
    <row r="247" spans="1:1">
      <c r="A247" s="10"/>
    </row>
    <row r="248" spans="1:1">
      <c r="A248" s="10"/>
    </row>
    <row r="249" spans="1:1">
      <c r="A249" s="10"/>
    </row>
    <row r="250" spans="1:1">
      <c r="A250" s="10"/>
    </row>
    <row r="251" spans="1:1">
      <c r="A251" s="10"/>
    </row>
    <row r="252" spans="1:1">
      <c r="A252" s="10"/>
    </row>
    <row r="253" spans="1:1">
      <c r="A253" s="10"/>
    </row>
    <row r="254" spans="1:1">
      <c r="A254" s="10"/>
    </row>
    <row r="255" spans="1:1">
      <c r="A255" s="10"/>
    </row>
    <row r="256" spans="1:1">
      <c r="A256" s="10"/>
    </row>
    <row r="257" spans="1:1">
      <c r="A257" s="10"/>
    </row>
    <row r="258" spans="1:1">
      <c r="A258" s="10"/>
    </row>
    <row r="259" spans="1:1">
      <c r="A259" s="10"/>
    </row>
    <row r="260" spans="1:1">
      <c r="A260" s="10"/>
    </row>
    <row r="263" spans="1:1">
      <c r="A263" s="10"/>
    </row>
    <row r="320" spans="1:1">
      <c r="A320" s="10"/>
    </row>
    <row r="321" spans="1:1">
      <c r="A321" s="10"/>
    </row>
  </sheetData>
  <sheetProtection formatColumns="0" formatRows="0" selectLockedCells="1"/>
  <mergeCells count="106">
    <mergeCell ref="C56:F56"/>
    <mergeCell ref="C57:F57"/>
    <mergeCell ref="C58:F58"/>
    <mergeCell ref="C59:F59"/>
    <mergeCell ref="C60:F60"/>
    <mergeCell ref="A73:B73"/>
    <mergeCell ref="A68:F68"/>
    <mergeCell ref="C69:F69"/>
    <mergeCell ref="C70:F70"/>
    <mergeCell ref="C71:F71"/>
    <mergeCell ref="D67:F67"/>
    <mergeCell ref="E49:F49"/>
    <mergeCell ref="C35:F35"/>
    <mergeCell ref="C36:F36"/>
    <mergeCell ref="C38:F38"/>
    <mergeCell ref="A41:F41"/>
    <mergeCell ref="E42:F42"/>
    <mergeCell ref="E43:F43"/>
    <mergeCell ref="E50:F50"/>
    <mergeCell ref="E51:F51"/>
    <mergeCell ref="E44:F44"/>
    <mergeCell ref="E45:F45"/>
    <mergeCell ref="E46:F46"/>
    <mergeCell ref="E47:F47"/>
    <mergeCell ref="E48:F48"/>
    <mergeCell ref="C6:F6"/>
    <mergeCell ref="C21:F21"/>
    <mergeCell ref="C22:F22"/>
    <mergeCell ref="C25:F25"/>
    <mergeCell ref="C26:F26"/>
    <mergeCell ref="A28:F28"/>
    <mergeCell ref="D27:F27"/>
    <mergeCell ref="B29:F29"/>
    <mergeCell ref="D30:F30"/>
    <mergeCell ref="C12:F12"/>
    <mergeCell ref="C13:F13"/>
    <mergeCell ref="C14:F14"/>
    <mergeCell ref="C15:F15"/>
    <mergeCell ref="C16:F16"/>
    <mergeCell ref="C19:F19"/>
    <mergeCell ref="C20:F20"/>
    <mergeCell ref="C75:D75"/>
    <mergeCell ref="A1:F1"/>
    <mergeCell ref="B31:F31"/>
    <mergeCell ref="D32:F32"/>
    <mergeCell ref="A33:F33"/>
    <mergeCell ref="A34:B34"/>
    <mergeCell ref="C34:F34"/>
    <mergeCell ref="C17:F17"/>
    <mergeCell ref="C7:F7"/>
    <mergeCell ref="C8:F8"/>
    <mergeCell ref="C9:F9"/>
    <mergeCell ref="C10:F10"/>
    <mergeCell ref="C11:F11"/>
    <mergeCell ref="A2:F2"/>
    <mergeCell ref="A3:F3"/>
    <mergeCell ref="C4:F4"/>
    <mergeCell ref="C5:F5"/>
    <mergeCell ref="A100:D100"/>
    <mergeCell ref="B97:D97"/>
    <mergeCell ref="B98:D98"/>
    <mergeCell ref="A35:B35"/>
    <mergeCell ref="B93:D93"/>
    <mergeCell ref="B94:D94"/>
    <mergeCell ref="B95:D95"/>
    <mergeCell ref="B96:D96"/>
    <mergeCell ref="B90:C90"/>
    <mergeCell ref="A36:B36"/>
    <mergeCell ref="A37:B37"/>
    <mergeCell ref="A38:B38"/>
    <mergeCell ref="A39:B39"/>
    <mergeCell ref="C37:D37"/>
    <mergeCell ref="C39:D39"/>
    <mergeCell ref="B52:D52"/>
    <mergeCell ref="A54:F54"/>
    <mergeCell ref="C55:F55"/>
    <mergeCell ref="A79:F79"/>
    <mergeCell ref="C61:F61"/>
    <mergeCell ref="C62:F62"/>
    <mergeCell ref="C63:F63"/>
    <mergeCell ref="A65:F65"/>
    <mergeCell ref="B66:F66"/>
    <mergeCell ref="A102:B102"/>
    <mergeCell ref="A113:D113"/>
    <mergeCell ref="A107:D107"/>
    <mergeCell ref="A109:C109"/>
    <mergeCell ref="A110:C110"/>
    <mergeCell ref="A111:C111"/>
    <mergeCell ref="A108:C108"/>
    <mergeCell ref="A75:B75"/>
    <mergeCell ref="A69:B69"/>
    <mergeCell ref="A70:B70"/>
    <mergeCell ref="A71:B71"/>
    <mergeCell ref="A72:B72"/>
    <mergeCell ref="A77:B77"/>
    <mergeCell ref="C77:D77"/>
    <mergeCell ref="A76:B76"/>
    <mergeCell ref="A74:B74"/>
    <mergeCell ref="D90:F91"/>
    <mergeCell ref="A92:F92"/>
    <mergeCell ref="C72:F72"/>
    <mergeCell ref="C73:F73"/>
    <mergeCell ref="C74:F74"/>
    <mergeCell ref="A78:B78"/>
    <mergeCell ref="C76:D76"/>
    <mergeCell ref="A101:D101"/>
  </mergeCells>
  <pageMargins left="0.7" right="0.7" top="1.2" bottom="0.75" header="0.05" footer="0.3"/>
  <pageSetup scale="52" fitToHeight="0" orientation="portrait" r:id="rId1"/>
  <headerFooter alignWithMargins="0">
    <oddHeader>&amp;C&amp;G</oddHeader>
    <oddFooter>&amp;L&amp;"Arial,Regular"Attachment C - Cost Worksheet&amp;C&amp;"Arial,Regular"Page &amp;P of &amp;N&amp;R&amp;"Arial,Regular"Last Updated: February 2, 2025</oddFooter>
  </headerFooter>
  <rowBreaks count="3" manualBreakCount="3">
    <brk id="27" max="5" man="1"/>
    <brk id="64" max="5" man="1"/>
    <brk id="91" max="5"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6ae72ad-78d7-459f-a3a8-82060b36db08" xsi:nil="true"/>
    <Comment xmlns="b9939da1-4f66-4794-9193-0210ba084e74" xsi:nil="true"/>
    <lcf76f155ced4ddcb4097134ff3c332f xmlns="b9939da1-4f66-4794-9193-0210ba084e7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0CF7187D62ED74EB45BE931DD700F5B" ma:contentTypeVersion="12" ma:contentTypeDescription="Create a new document." ma:contentTypeScope="" ma:versionID="dcc305e826aa02e54e238a9cf4ac9823">
  <xsd:schema xmlns:xsd="http://www.w3.org/2001/XMLSchema" xmlns:xs="http://www.w3.org/2001/XMLSchema" xmlns:p="http://schemas.microsoft.com/office/2006/metadata/properties" xmlns:ns2="b9939da1-4f66-4794-9193-0210ba084e74" xmlns:ns3="66ae72ad-78d7-459f-a3a8-82060b36db08" targetNamespace="http://schemas.microsoft.com/office/2006/metadata/properties" ma:root="true" ma:fieldsID="7df95633a24784b818a37eb6cf834312" ns2:_="" ns3:_="">
    <xsd:import namespace="b9939da1-4f66-4794-9193-0210ba084e74"/>
    <xsd:import namespace="66ae72ad-78d7-459f-a3a8-82060b36db0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Comment"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39da1-4f66-4794-9193-0210ba084e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Comment" ma:index="12" nillable="true" ma:displayName="Comment" ma:format="Dropdown" ma:internalName="Comment">
      <xsd:simpleType>
        <xsd:restriction base="dms:Text">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8fdc660-233e-459b-89cc-75520a91d2e9"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ae72ad-78d7-459f-a3a8-82060b36db08"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90a69aa-866e-4af6-a580-891b1b03dbe2}" ma:internalName="TaxCatchAll" ma:showField="CatchAllData" ma:web="66ae72ad-78d7-459f-a3a8-82060b36db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5A876E-EC2D-4EE5-A881-C186F0222D42}">
  <ds:schemaRefs>
    <ds:schemaRef ds:uri="http://schemas.microsoft.com/sharepoint/v3/contenttype/forms"/>
  </ds:schemaRefs>
</ds:datastoreItem>
</file>

<file path=customXml/itemProps2.xml><?xml version="1.0" encoding="utf-8"?>
<ds:datastoreItem xmlns:ds="http://schemas.openxmlformats.org/officeDocument/2006/customXml" ds:itemID="{2F210AB5-1EE9-4C86-AE73-3D5D0AAABF1F}">
  <ds:schemaRefs>
    <ds:schemaRef ds:uri="http://schemas.microsoft.com/office/infopath/2007/PartnerControls"/>
    <ds:schemaRef ds:uri="http://purl.org/dc/dcmitype/"/>
    <ds:schemaRef ds:uri="http://schemas.openxmlformats.org/package/2006/metadata/core-properties"/>
    <ds:schemaRef ds:uri="b9939da1-4f66-4794-9193-0210ba084e74"/>
    <ds:schemaRef ds:uri="http://www.w3.org/XML/1998/namespace"/>
    <ds:schemaRef ds:uri="66ae72ad-78d7-459f-a3a8-82060b36db08"/>
    <ds:schemaRef ds:uri="http://schemas.microsoft.com/office/2006/documentManagement/types"/>
    <ds:schemaRef ds:uri="http://purl.org/dc/elements/1.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A4F5B77-F188-4FE8-AC4D-5059802311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939da1-4f66-4794-9193-0210ba084e74"/>
    <ds:schemaRef ds:uri="66ae72ad-78d7-459f-a3a8-82060b36db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City Hosted Cost Worksheet</vt:lpstr>
      <vt:lpstr>Vendor Hosted Cost Worksheet</vt:lpstr>
      <vt:lpstr>Subscription Cost Worksheet</vt:lpstr>
      <vt:lpstr>'City Hosted Cost Worksheet'!Print_Area</vt:lpstr>
      <vt:lpstr>'Subscription Cost Worksheet'!Print_Area</vt:lpstr>
      <vt:lpstr>'Vendor Hosted Cost Worksheet'!Print_Area</vt:lpstr>
      <vt:lpstr>'City Hosted Cost Worksheet'!Print_Titles</vt:lpstr>
      <vt:lpstr>'Subscription Cost Worksheet'!Print_Titles</vt:lpstr>
      <vt:lpstr>'Vendor Hosted Cost Worksheet'!Print_Titles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2019-04-17T18:50:10Z</dcterms:created>
  <dcterms:modified xsi:type="dcterms:W3CDTF">2025-04-11T13:29:45Z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0x010100E0CF7187D62ED74EB45BE931DD700F5B</vt:lpwstr>
  </property>
  <property fmtid="{D5CDD505-2E9C-101B-9397-08002B2CF9AE}" pid="3" name="MediaServiceImageTags">
    <vt:lpwstr/>
  </property>
</Properties>
</file>