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showInkAnnotation="0" codeName="ThisWorkbook" defaultThemeVersion="124226"/>
  <xr:revisionPtr revIDLastSave="0" documentId="8_{81D7C463-43E2-4361-9391-83C2D3EFEC1C}" xr6:coauthVersionLast="47" xr6:coauthVersionMax="47" xr10:uidLastSave="{00000000-0000-0000-0000-000000000000}"/>
  <bookViews>
    <workbookView xWindow="-110" yWindow="-110" windowWidth="19420" windowHeight="10420" tabRatio="901"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Worksheet'!$A$1:$F$126</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Worksheet'!$A$1:$C$108</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Worksheet'!$A$1:$C$108</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Worksheet'!$A$1:$C$108</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32" l="1"/>
  <c r="B125" i="132" l="1"/>
  <c r="B20" i="132"/>
  <c r="C78" i="132" l="1"/>
  <c r="C88" i="133"/>
  <c r="C90" i="133" s="1"/>
  <c r="B103" i="133" s="1"/>
  <c r="C49" i="133"/>
  <c r="C51" i="133" s="1"/>
  <c r="B64" i="133" s="1"/>
  <c r="C62" i="134"/>
  <c r="B26" i="132" l="1"/>
  <c r="B17" i="134" l="1"/>
  <c r="B23" i="134" s="1"/>
  <c r="B17" i="133"/>
  <c r="B23" i="133" s="1"/>
  <c r="B83" i="134" l="1"/>
  <c r="B81" i="134"/>
  <c r="C64" i="134"/>
  <c r="B36" i="134"/>
  <c r="B38" i="134" s="1"/>
  <c r="B82" i="134" s="1"/>
  <c r="B80" i="134"/>
  <c r="B110" i="133"/>
  <c r="B109" i="133"/>
  <c r="B36" i="133"/>
  <c r="B38" i="133" s="1"/>
  <c r="B108" i="133" s="1"/>
  <c r="B107" i="133"/>
  <c r="B111" i="133"/>
  <c r="B106" i="133"/>
  <c r="B97" i="132"/>
  <c r="C42" i="132"/>
  <c r="B55" i="132" s="1"/>
  <c r="B99" i="132"/>
  <c r="C80" i="132"/>
  <c r="B93" i="132" s="1"/>
  <c r="B100" i="132" s="1"/>
  <c r="B77" i="134" l="1"/>
  <c r="B84" i="134" s="1"/>
  <c r="B85" i="134" s="1"/>
  <c r="B112" i="133"/>
  <c r="B98" i="132"/>
  <c r="B96" i="132" l="1"/>
  <c r="B101" i="132" s="1"/>
</calcChain>
</file>

<file path=xl/sharedStrings.xml><?xml version="1.0" encoding="utf-8"?>
<sst xmlns="http://schemas.openxmlformats.org/spreadsheetml/2006/main" count="401" uniqueCount="163">
  <si>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</si>
  <si>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</si>
  <si>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</si>
  <si>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</si>
  <si>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</si>
  <si>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</si>
  <si>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</si>
  <si>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</si>
  <si>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</si>
  <si>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</si>
  <si>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</si>
  <si>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</si>
  <si>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</si>
  <si>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</si>
  <si>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</si>
  <si>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</si>
  <si>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</si>
  <si>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</si>
  <si>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</si>
  <si>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</si>
  <si>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</si>
  <si>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</si>
  <si>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</si>
  <si>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</si>
  <si>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</si>
  <si>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</si>
  <si>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</si>
  <si>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</si>
  <si>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</si>
  <si>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</si>
  <si>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</si>
  <si>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</si>
  <si>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</si>
  <si>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</si>
  <si>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</si>
  <si>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</si>
  <si>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</si>
  <si>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</si>
  <si>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</si>
  <si>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</si>
  <si>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</si>
  <si>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</si>
  <si>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</si>
  <si>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</si>
  <si>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</si>
  <si>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</si>
  <si>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</si>
  <si>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</si>
  <si>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</si>
  <si>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</si>
  <si>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</si>
  <si>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</si>
  <si>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</si>
  <si>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</si>
  <si>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</si>
  <si>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</si>
  <si>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</si>
  <si>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</si>
  <si>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</si>
  <si>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</si>
  <si>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</si>
  <si>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</si>
  <si>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</si>
  <si>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</si>
  <si>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</si>
  <si>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</si>
  <si>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</si>
  <si>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</si>
  <si>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</si>
  <si>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</si>
  <si>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</si>
  <si>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</si>
  <si>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</si>
  <si>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</si>
  <si>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</si>
  <si>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</si>
  <si>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</si>
  <si>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</si>
  <si>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</si>
  <si>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</si>
  <si>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</si>
  <si>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</si>
  <si>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</si>
  <si>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</si>
  <si>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</si>
  <si>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</si>
  <si>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</si>
  <si>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</si>
  <si>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</si>
  <si>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</si>
  <si>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</si>
  <si>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</si>
  <si>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</si>
  <si>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</si>
  <si>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</si>
  <si>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</si>
  <si>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</si>
  <si>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</si>
  <si>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</si>
  <si>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</si>
  <si>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</si>
  <si>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</si>
  <si>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</si>
  <si>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</si>
  <si>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</si>
  <si>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</si>
  <si>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Avaap Project Management Costs are included in the Professional Service Costs above.</t>
  </si>
  <si>
    <t>This is for Workday Training Credits for your city core team training.  Additionally Workday is including an Accelerate Essentials Success Plan for the first three years of your contract.  The plan includes access to Learn on Demand Libraries and a User Adoption Kit to support your training efforts.</t>
  </si>
  <si>
    <t>N/A</t>
  </si>
  <si>
    <t>Avaap Data Conversion Costs are included in the Professional Service Costs above.</t>
  </si>
  <si>
    <t>Avaap Interface Costs are included in the Professional Service Costs above.</t>
  </si>
  <si>
    <t>Can/Am Professional Service Costs</t>
  </si>
  <si>
    <t>Can/Am Project Management Costs</t>
  </si>
  <si>
    <t>Can/Am Training Costs</t>
  </si>
  <si>
    <t>Usage training is on a “train the trainer” basis, designed to enable the Client’s key users to train existing and future staff on Teller. It is assumed that Can/Am will provide one set of training with key Client staff and trainers, who will perform end-user training for each area.</t>
  </si>
  <si>
    <t>Avaap &amp; Can/Am Travel</t>
  </si>
  <si>
    <t>Recurring Subscription Costs</t>
  </si>
  <si>
    <t>Subscription Frequency 
(Indicate whether monthly, quarterly, or annual basis)</t>
  </si>
  <si>
    <t>Annual</t>
  </si>
  <si>
    <t>Vendor Comments on Subscription Costs</t>
  </si>
  <si>
    <t>Workday SaaS pricing is ramped (prorated) to represent a phased rollout, offering lower costs in the first 2 years.  The first year subscription cost is due upon signing but you will have access to a Workday preconfigured tenant shortly after signing.</t>
  </si>
  <si>
    <t>Year 1 Subscription Costs
(Year 1 = Commences at the date of contract signing)</t>
  </si>
  <si>
    <t>Subscription Cost (Primary Software)</t>
  </si>
  <si>
    <t>Third-Party Subscription Cost - Can/Am Teller</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</si>
  <si>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</si>
  <si>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</si>
  <si>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</si>
  <si>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</si>
  <si>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</si>
  <si>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</si>
  <si>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A 2% annual innovation index is included in this ramped (prorated) product payment and years 3-10.</t>
  </si>
  <si>
    <t xml:space="preserve">Fully ramped </t>
  </si>
  <si>
    <t>Fully ramped</t>
  </si>
  <si>
    <t>Ten Year Subscription Cost</t>
  </si>
  <si>
    <t>Workday upgrades are included. All customers are on the same version of software.   Unless you want to add new products to your solution, there are no antcipated costs for software licensing.</t>
  </si>
  <si>
    <t>Workday deploys upgrades with new features turned off.  No upgrade costs are anticipated unless you want support testing or deploying new features.</t>
  </si>
  <si>
    <t>Can/Am - Year 10 plus 4%, upgrades are included in subscription costs</t>
  </si>
  <si>
    <t>Avaap Deployment Option 2 - Phased Deployment</t>
  </si>
  <si>
    <t>Avaap Deployment Option 2 - ($2,251,392) Phased Deployment (as described in proposal narrative), inclusive of all deployment services, project management, change management, etc.</t>
  </si>
  <si>
    <t>Recurring Maintenance Costs (If Applicable)</t>
  </si>
  <si>
    <t>Vendor Comments on Maintenance Costs</t>
  </si>
  <si>
    <t>Maintenance, upgrades, disaster recovery, infrastructure costs, etc. are all included and managed by Workday as part of your annual subscription.</t>
  </si>
  <si>
    <t>Year 1 Maintenance Costs
(Year 1 = Commences at the date of contract signing. The City requests that Year 1 maintenance fees be waived until go-live of the system. If Year 1 fees are waived, please include the actual costs in rows 69-74, and discount at 100% in row 76)</t>
  </si>
  <si>
    <t>Included</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</si>
  <si>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</si>
  <si>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</si>
  <si>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</si>
  <si>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TCP 101 Additional Training Package 8 hours - Recommended to help optimize the use of TCP Timekeeping</t>
  </si>
  <si>
    <t>Avaap Optional Service - Training Development (700 hours)
Proposed as a Time and Materials Option</t>
  </si>
  <si>
    <t>Avaap - Workday - Ongoing Support Services
Fee Structure – Both components are required, and each component is billed monthly for the prior month’s service offering.
· Component 1: Monthly Fee = $2500 a month for 12 months = $30,000.
- This is a flat recurring subscription fee for general account management costs associated with enrollment in support services 
· Component 2: Time &amp; Material: 35 hours a month for 12 months = $90,300
- This is the variable cost associated with actual usage.
- Hours not used are not billed.
- Rates increase by 1% on the anniversary of the date the AMS service started.</t>
  </si>
  <si>
    <t>Avaap Optional Testing Coordinator (500 hours)
Proposed as a Time and Materials Option</t>
  </si>
  <si>
    <t>Avaap Optional Service - Enhanced Data Conversion  
-  Component 1: Avaap Data Conversion Consultants (600 hours) 
-  Billed as Time and Material (open to making it Fixed Price)</t>
  </si>
  <si>
    <t>*Workday Time, &amp; Scheduling (non-public safety) - Our proposal assumes integration to TCP timekeeping.  Workday could replace TCP timekeeping if desired but we recommend continuing to use Aladtec for fire scheduling and to consider adding police to Aladtec (quoted separately below)</t>
  </si>
  <si>
    <t>*Workday Expenses - This addresses your Employee expense reimbursement requiremenst AP.118-AP.124.  We are quoting this as optional pending further discussion around how many employees are eligible for expense reimbursement.</t>
  </si>
  <si>
    <t>*Workday Strategic Sourcing Essentials - This addresses your bid management requirements PU.149-PU.191.  Because several of these requirements were desired vs. critical, we are including it as optional pending further discussion.</t>
  </si>
  <si>
    <t>*Workday Contract Intelligence (AI) and Contract Authoring Automation (Evisort) - Workday has some base contract management functionality in our Core Financials solution.   This value added solution for authoring contracts and routing contracts for approval with built in AI is  quoted as optional pending further discovery.</t>
  </si>
  <si>
    <t>*Workday Extend Essentials - There are no requirements for this in the RFP.  This value added solution allows you to create your own apps to manage processes that are not typically included in an ERP system.  Examples of apps can be found here: https://www.workday.com/en-us/resources/product-extensions/extend-apps-use-cases.html</t>
  </si>
  <si>
    <t>TBD - Based on Customer Requirements</t>
  </si>
  <si>
    <t>*Workday Learning and Cloud Connect for Learning Bundle (Requirement HRE.195 eludes to a learning management system but no other reference in the RFP.</t>
  </si>
  <si>
    <t>**Aladtec - Add Police - This TCP scheduling product for public safety is  scheduling is currently used by the City of Superior Fire.   The pricing represented here is optional to add the Police Department to the Aladtec.  Alternatively we can integrate with PlanIt.</t>
  </si>
  <si>
    <t>*Workday option annual pricing represents the average annual cost over a 10 year period and includes discounts assuming products are puchased with the initial order.  Additional discounts may apply if multiple Workday options are puchased.  Workday pricing valid for 90 days unless extended in writing by Workday.</t>
  </si>
  <si>
    <r>
      <rPr>
        <b/>
        <sz val="10"/>
        <color rgb="FF000000"/>
        <rFont val="Archivo"/>
      </rPr>
      <t>**Avaap / Note</t>
    </r>
    <r>
      <rPr>
        <sz val="10"/>
        <color rgb="FF000000"/>
        <rFont val="Archivo"/>
      </rPr>
      <t>: To ensure City of Superior realizes value quickly, we propose a streamlined Workday implementation based on our extensive government experience and established best practices. This approach prioritizes a rapid go-live with core functionalities tailored to your requirements, establishing a strong foundation for success, and accelerating time to value. We anticipate the City will continue using some existing sytems and potentially integrating them with corresponding Workday SKUs in a subsequent phase. This assumption is open to discussion, and we welcome the opportunity to explore your specific needs and priorities in detail.
As such, we have also included pricing for those optional modules that could be implemented in a subsequent phase. The Implementation Fees noted above, are provided as a time and material estimate.  These estimate are provided for the Functional capabilities of these SKU's.  We'll be happy to provide a Fixed Price estimate for all Avaap services (Project Management, Data Conversion, and Integration) needed to fully implement these Workday SKU's upon further discovery with the City.</t>
    </r>
  </si>
  <si>
    <t>Avaap's total Professional Service costs to deploy Workday. Includes Project Management and Workday functional and technical implementation services.  Proposed fee is based on the information we have through the City's RFP and is proposed on a Fixed Fee after discounts are applied.  Additional information around this discount can be found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</si>
</sst>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30">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
      <b/>
      <sz val="10"/>
      <color rgb="FFFF0000"/>
      <name val="Arial"/>
      <family val="2"/>
    </font>
    <font>
      <b/>
      <sz val="10"/>
      <color rgb="FF212121"/>
      <name val="Arial"/>
      <family val="2"/>
    </font>
    <font>
      <sz val="10"/>
      <color rgb="FF000000"/>
      <name val="Archivo"/>
    </font>
    <font>
      <b/>
      <sz val="10"/>
      <color rgb="FF000000"/>
      <name val="Archivo"/>
    </font>
    <font>
      <b/>
      <sz val="10"/>
      <color rgb="FF000000"/>
      <name val="Arial"/>
      <family val="2"/>
    </font>
  </fonts>
  <fills count="1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
      <patternFill patternType="solid">
        <fgColor rgb="FFE9D414"/>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18">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25" fillId="0" borderId="0" xfId="0" applyFont="1"/>
    <xf numFmtId="164" fontId="3" fillId="7" borderId="1" xfId="26" applyNumberFormat="1" applyFont="1" applyFill="1" applyBorder="1" applyAlignment="1" applyProtection="1">
      <alignment horizontal="center"/>
      <protection locked="0"/>
    </xf>
    <xf numFmtId="0" fontId="27" fillId="0" borderId="0" xfId="0" applyFont="1" applyAlignment="1">
      <alignment vertical="center" wrapText="1"/>
    </xf>
    <xf numFmtId="164" fontId="29" fillId="7" borderId="1" xfId="26" applyNumberFormat="1" applyFont="1" applyFill="1" applyBorder="1" applyAlignment="1" applyProtection="1">
      <alignment horizontal="center"/>
      <protection locked="0"/>
    </xf>
    <xf numFmtId="164" fontId="29" fillId="7" borderId="1" xfId="26" applyNumberFormat="1" applyFont="1" applyFill="1" applyBorder="1" applyAlignment="1" applyProtection="1">
      <alignment horizontal="center" wrapText="1"/>
      <protection locked="0"/>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26" fillId="11" borderId="17" xfId="0" applyFont="1" applyFill="1" applyBorder="1" applyAlignment="1">
      <alignment horizontal="left" vertical="top" wrapText="1"/>
    </xf>
    <xf numFmtId="0" fontId="26" fillId="11" borderId="18" xfId="0" applyFont="1" applyFill="1" applyBorder="1" applyAlignment="1">
      <alignment horizontal="left" vertical="top" wrapText="1"/>
    </xf>
    <xf numFmtId="0" fontId="26" fillId="11" borderId="19" xfId="0" applyFont="1" applyFill="1" applyBorder="1" applyAlignment="1">
      <alignment horizontal="left" vertical="top" wrapText="1"/>
    </xf>
    <xf numFmtId="0" fontId="26" fillId="11" borderId="20" xfId="0" applyFont="1" applyFill="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4" fillId="7" borderId="1" xfId="26" applyNumberFormat="1" applyFont="1" applyFill="1" applyBorder="1" applyAlignment="1" applyProtection="1">
      <alignment horizontal="left"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pplyProtection="1">
      <alignment horizont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topLeftCell="A3" zoomScale="90" zoomScaleNormal="90" zoomScaleSheetLayoutView="70" zoomScalePageLayoutView="59" workbookViewId="0">
      <selection activeCell="J6" sqref="J6"/>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24" style="10" customWidth="1"/>
    <col min="6" max="6" width="21.54296875" style="10" customWidth="1"/>
    <col min="7" max="16384" width="9.453125" style="10"/>
  </cols>
  <sheetData>
    <row r="1" spans="1:15" ht="43.4" customHeight="1">
      <c r="A1" s="144" t="s">
        <v>0</v>
      </c>
      <c r="B1" s="145"/>
      <c r="C1" s="145"/>
      <c r="D1" s="145"/>
      <c r="E1" s="145"/>
      <c r="F1" s="145"/>
    </row>
    <row r="2" spans="1:15" ht="94" customHeight="1">
      <c r="A2" s="146" t="s">
        <v>1</v>
      </c>
      <c r="B2" s="147"/>
      <c r="C2" s="147"/>
      <c r="D2" s="147"/>
      <c r="E2" s="147"/>
      <c r="F2" s="147"/>
      <c r="G2" s="64"/>
      <c r="H2" s="64"/>
      <c r="I2" s="64"/>
      <c r="J2" s="64"/>
      <c r="K2" s="64"/>
      <c r="L2" s="64"/>
      <c r="M2" s="64"/>
      <c r="N2" s="64"/>
      <c r="O2" s="64"/>
    </row>
    <row r="3" spans="1:15" ht="50.15" customHeight="1">
      <c r="A3" s="116" t="s">
        <v>2</v>
      </c>
      <c r="B3" s="116"/>
      <c r="C3" s="116"/>
      <c r="D3" s="116"/>
      <c r="E3" s="116"/>
      <c r="F3" s="116"/>
    </row>
    <row r="4" spans="1:15" ht="32.15" customHeight="1">
      <c r="A4" s="95"/>
      <c r="B4" s="96" t="s">
        <v>3</v>
      </c>
      <c r="C4" s="148" t="s">
        <v>4</v>
      </c>
      <c r="D4" s="148"/>
      <c r="E4" s="148"/>
      <c r="F4" s="148"/>
    </row>
    <row r="5" spans="1:15">
      <c r="A5" s="77" t="s">
        <v>5</v>
      </c>
      <c r="B5" s="49"/>
      <c r="C5" s="149"/>
      <c r="D5" s="149"/>
      <c r="E5" s="149"/>
      <c r="F5" s="149"/>
    </row>
    <row r="6" spans="1:15">
      <c r="A6" s="77" t="s">
        <v>6</v>
      </c>
      <c r="B6" s="49"/>
      <c r="C6" s="149"/>
      <c r="D6" s="149"/>
      <c r="E6" s="149"/>
      <c r="F6" s="149"/>
    </row>
    <row r="7" spans="1:15">
      <c r="A7" s="77" t="s">
        <v>7</v>
      </c>
      <c r="B7" s="49"/>
      <c r="C7" s="149"/>
      <c r="D7" s="149"/>
      <c r="E7" s="149"/>
      <c r="F7" s="149"/>
    </row>
    <row r="8" spans="1:15" ht="26">
      <c r="A8" s="77" t="s">
        <v>8</v>
      </c>
      <c r="B8" s="49"/>
      <c r="C8" s="149"/>
      <c r="D8" s="149"/>
      <c r="E8" s="149"/>
      <c r="F8" s="149"/>
    </row>
    <row r="9" spans="1:15" ht="30.75" customHeight="1">
      <c r="A9" s="77" t="s">
        <v>9</v>
      </c>
      <c r="B9" s="49"/>
      <c r="C9" s="149"/>
      <c r="D9" s="149"/>
      <c r="E9" s="149"/>
      <c r="F9" s="149"/>
    </row>
    <row r="10" spans="1:15">
      <c r="A10" s="77" t="s">
        <v>10</v>
      </c>
      <c r="B10" s="49"/>
      <c r="C10" s="149"/>
      <c r="D10" s="149"/>
      <c r="E10" s="149"/>
      <c r="F10" s="149"/>
    </row>
    <row r="11" spans="1:15">
      <c r="A11" s="77" t="s">
        <v>11</v>
      </c>
      <c r="B11" s="49"/>
      <c r="C11" s="149"/>
      <c r="D11" s="149"/>
      <c r="E11" s="149"/>
      <c r="F11" s="149"/>
    </row>
    <row r="12" spans="1:15">
      <c r="A12" s="77" t="s">
        <v>12</v>
      </c>
      <c r="B12" s="49"/>
      <c r="C12" s="149"/>
      <c r="D12" s="149"/>
      <c r="E12" s="149"/>
      <c r="F12" s="149"/>
    </row>
    <row r="13" spans="1:15">
      <c r="A13" s="77" t="s">
        <v>13</v>
      </c>
      <c r="B13" s="49"/>
      <c r="C13" s="149"/>
      <c r="D13" s="149"/>
      <c r="E13" s="149"/>
      <c r="F13" s="149"/>
    </row>
    <row r="14" spans="1:15">
      <c r="A14" s="77" t="s">
        <v>14</v>
      </c>
      <c r="B14" s="49"/>
      <c r="C14" s="149"/>
      <c r="D14" s="149"/>
      <c r="E14" s="149"/>
      <c r="F14" s="149"/>
    </row>
    <row r="15" spans="1:15">
      <c r="A15" s="77" t="s">
        <v>14</v>
      </c>
      <c r="B15" s="49"/>
      <c r="C15" s="149"/>
      <c r="D15" s="149"/>
      <c r="E15" s="149"/>
      <c r="F15" s="149"/>
    </row>
    <row r="16" spans="1:15">
      <c r="A16" s="77" t="s">
        <v>14</v>
      </c>
      <c r="B16" s="49"/>
      <c r="C16" s="149"/>
      <c r="D16" s="149"/>
      <c r="E16" s="149"/>
      <c r="F16" s="149"/>
    </row>
    <row r="17" spans="1:6" ht="31">
      <c r="A17" s="29" t="s">
        <v>15</v>
      </c>
      <c r="B17" s="2">
        <f>SUM(B5:B16)</f>
        <v>0</v>
      </c>
      <c r="C17" s="32"/>
      <c r="D17" s="31"/>
      <c r="E17" s="31"/>
      <c r="F17" s="31"/>
    </row>
    <row r="18" spans="1:6" ht="15.5">
      <c r="A18" s="44" t="s">
        <v>16</v>
      </c>
      <c r="B18" s="45"/>
      <c r="C18" s="41"/>
      <c r="D18" s="65"/>
      <c r="E18" s="31"/>
      <c r="F18" s="31"/>
    </row>
    <row r="19" spans="1:6">
      <c r="A19" s="77" t="s">
        <v>17</v>
      </c>
      <c r="B19" s="49"/>
      <c r="C19" s="149"/>
      <c r="D19" s="149"/>
      <c r="E19" s="149"/>
      <c r="F19" s="149"/>
    </row>
    <row r="20" spans="1:6">
      <c r="A20" s="77" t="s">
        <v>18</v>
      </c>
      <c r="B20" s="49"/>
      <c r="C20" s="149"/>
      <c r="D20" s="149"/>
      <c r="E20" s="149"/>
      <c r="F20" s="149"/>
    </row>
    <row r="21" spans="1:6">
      <c r="A21" s="18" t="s">
        <v>19</v>
      </c>
      <c r="B21" s="49"/>
      <c r="C21" s="149"/>
      <c r="D21" s="149"/>
      <c r="E21" s="149"/>
      <c r="F21" s="149"/>
    </row>
    <row r="22" spans="1:6">
      <c r="A22" s="18" t="s">
        <v>20</v>
      </c>
      <c r="B22" s="49"/>
      <c r="C22" s="149"/>
      <c r="D22" s="149"/>
      <c r="E22" s="149"/>
      <c r="F22" s="149"/>
    </row>
    <row r="23" spans="1:6" ht="15.5">
      <c r="A23" s="29" t="s">
        <v>21</v>
      </c>
      <c r="B23" s="2">
        <f>(B17-B18)+B19+B20+B21+B22</f>
        <v>0</v>
      </c>
      <c r="C23" s="32"/>
      <c r="D23" s="31"/>
      <c r="E23" s="31"/>
      <c r="F23" s="31"/>
    </row>
    <row r="24" spans="1:6">
      <c r="A24" s="32"/>
      <c r="B24" s="47"/>
      <c r="C24" s="31"/>
      <c r="D24" s="31"/>
      <c r="E24" s="31"/>
      <c r="F24" s="31"/>
    </row>
    <row r="25" spans="1:6" ht="32.15" customHeight="1">
      <c r="A25" s="48"/>
      <c r="B25" s="74" t="s">
        <v>3</v>
      </c>
      <c r="C25" s="148" t="s">
        <v>4</v>
      </c>
      <c r="D25" s="148"/>
      <c r="E25" s="148"/>
      <c r="F25" s="148"/>
    </row>
    <row r="26" spans="1:6" ht="15.5">
      <c r="A26" s="29" t="s">
        <v>22</v>
      </c>
      <c r="B26" s="50"/>
      <c r="C26" s="150"/>
      <c r="D26" s="150"/>
      <c r="E26" s="150"/>
      <c r="F26" s="150"/>
    </row>
    <row r="27" spans="1:6" ht="30" customHeight="1">
      <c r="A27" s="88"/>
      <c r="B27" s="30"/>
      <c r="C27" s="151"/>
      <c r="D27" s="151"/>
      <c r="E27" s="151"/>
      <c r="F27" s="151"/>
    </row>
    <row r="28" spans="1:6" ht="48.65" customHeight="1">
      <c r="A28" s="116" t="s">
        <v>23</v>
      </c>
      <c r="B28" s="116"/>
      <c r="C28" s="116"/>
      <c r="D28" s="116"/>
      <c r="E28" s="116"/>
      <c r="F28" s="116"/>
    </row>
    <row r="29" spans="1:6" ht="1.4" hidden="1" customHeight="1">
      <c r="A29" s="1"/>
      <c r="B29" s="1"/>
      <c r="C29" s="1"/>
      <c r="D29" s="1"/>
    </row>
    <row r="30" spans="1:6" ht="49.4" customHeight="1">
      <c r="A30" s="77" t="s">
        <v>24</v>
      </c>
      <c r="B30" s="149"/>
      <c r="C30" s="149"/>
      <c r="D30" s="149"/>
      <c r="E30" s="149"/>
      <c r="F30" s="149"/>
    </row>
    <row r="31" spans="1:6" ht="15.5">
      <c r="A31" s="63"/>
      <c r="B31" s="85"/>
      <c r="C31" s="86"/>
      <c r="D31" s="83"/>
      <c r="E31" s="83"/>
      <c r="F31" s="83"/>
    </row>
    <row r="32" spans="1:6" ht="32.15" customHeight="1">
      <c r="A32" s="48"/>
      <c r="B32" s="74" t="s">
        <v>3</v>
      </c>
      <c r="C32" s="148" t="s">
        <v>4</v>
      </c>
      <c r="D32" s="148"/>
      <c r="E32" s="148"/>
      <c r="F32" s="148"/>
    </row>
    <row r="33" spans="1:6">
      <c r="A33" s="9" t="s">
        <v>25</v>
      </c>
      <c r="B33" s="50"/>
      <c r="C33" s="150"/>
      <c r="D33" s="150"/>
      <c r="E33" s="150"/>
      <c r="F33" s="150"/>
    </row>
    <row r="34" spans="1:6">
      <c r="A34" s="9" t="s">
        <v>26</v>
      </c>
      <c r="B34" s="50"/>
      <c r="C34" s="150"/>
      <c r="D34" s="150"/>
      <c r="E34" s="150"/>
      <c r="F34" s="150"/>
    </row>
    <row r="35" spans="1:6">
      <c r="A35" s="9" t="s">
        <v>26</v>
      </c>
      <c r="B35" s="50"/>
      <c r="C35" s="150"/>
      <c r="D35" s="150"/>
      <c r="E35" s="150"/>
      <c r="F35" s="150"/>
    </row>
    <row r="36" spans="1:6" ht="15.5">
      <c r="A36" s="55" t="s">
        <v>27</v>
      </c>
      <c r="B36" s="50">
        <f>B33+B34+B35</f>
        <v>0</v>
      </c>
      <c r="C36" s="150"/>
      <c r="D36" s="150"/>
      <c r="E36" s="150"/>
      <c r="F36" s="150"/>
    </row>
    <row r="37" spans="1:6" ht="15.5">
      <c r="A37" s="44" t="s">
        <v>16</v>
      </c>
      <c r="B37" s="45"/>
      <c r="C37" s="41"/>
      <c r="D37" s="65"/>
      <c r="E37" s="41"/>
      <c r="F37" s="65"/>
    </row>
    <row r="38" spans="1:6" ht="15.5">
      <c r="A38" s="29" t="s">
        <v>28</v>
      </c>
      <c r="B38" s="2">
        <f>B36-B37</f>
        <v>0</v>
      </c>
      <c r="C38" s="32"/>
      <c r="D38" s="31"/>
      <c r="E38" s="32"/>
      <c r="F38" s="31"/>
    </row>
    <row r="39" spans="1:6" ht="30" customHeight="1">
      <c r="A39" s="33"/>
      <c r="B39" s="47"/>
      <c r="C39" s="104"/>
      <c r="D39" s="105"/>
      <c r="E39" s="104"/>
      <c r="F39" s="105"/>
    </row>
    <row r="40" spans="1:6" ht="23.15" customHeight="1">
      <c r="A40" s="152" t="s">
        <v>29</v>
      </c>
      <c r="B40" s="153"/>
      <c r="C40" s="153"/>
      <c r="D40" s="153"/>
      <c r="E40" s="153"/>
      <c r="F40" s="153"/>
    </row>
    <row r="41" spans="1:6">
      <c r="A41" s="73"/>
      <c r="B41" s="54" t="s">
        <v>30</v>
      </c>
      <c r="C41" s="154" t="s">
        <v>31</v>
      </c>
      <c r="D41" s="154"/>
      <c r="E41" s="154"/>
      <c r="F41" s="154"/>
    </row>
    <row r="42" spans="1:6" ht="26">
      <c r="A42" s="18" t="s">
        <v>32</v>
      </c>
      <c r="B42" s="13"/>
      <c r="C42" s="103"/>
      <c r="D42" s="103"/>
      <c r="E42" s="103"/>
      <c r="F42" s="103"/>
    </row>
    <row r="43" spans="1:6" ht="11.5" customHeight="1">
      <c r="A43" s="18" t="s">
        <v>33</v>
      </c>
      <c r="B43" s="13"/>
      <c r="C43" s="103"/>
      <c r="D43" s="103"/>
      <c r="E43" s="103"/>
      <c r="F43" s="103"/>
    </row>
    <row r="44" spans="1:6" ht="14.15" customHeight="1">
      <c r="A44" s="18" t="s">
        <v>34</v>
      </c>
      <c r="B44" s="13"/>
      <c r="C44" s="103"/>
      <c r="D44" s="103"/>
      <c r="E44" s="103"/>
      <c r="F44" s="103"/>
    </row>
    <row r="45" spans="1:6" ht="14.5" customHeight="1">
      <c r="A45" s="18" t="s">
        <v>35</v>
      </c>
      <c r="B45" s="13"/>
      <c r="C45" s="103"/>
      <c r="D45" s="103"/>
      <c r="E45" s="103"/>
      <c r="F45" s="103"/>
    </row>
    <row r="46" spans="1:6">
      <c r="A46" s="18" t="s">
        <v>35</v>
      </c>
      <c r="B46" s="13"/>
      <c r="C46" s="103"/>
      <c r="D46" s="103"/>
      <c r="E46" s="103"/>
      <c r="F46" s="103"/>
    </row>
    <row r="47" spans="1:6">
      <c r="A47" s="18" t="s">
        <v>35</v>
      </c>
      <c r="B47" s="13"/>
      <c r="C47" s="103"/>
      <c r="D47" s="103"/>
      <c r="E47" s="103"/>
      <c r="F47" s="103"/>
    </row>
    <row r="48" spans="1:6">
      <c r="A48" s="18" t="s">
        <v>35</v>
      </c>
      <c r="B48" s="13"/>
      <c r="C48" s="103"/>
      <c r="D48" s="103"/>
      <c r="E48" s="103"/>
      <c r="F48" s="103"/>
    </row>
    <row r="49" spans="1:6">
      <c r="A49" s="18" t="s">
        <v>35</v>
      </c>
      <c r="B49" s="13"/>
      <c r="C49" s="103"/>
      <c r="D49" s="103"/>
      <c r="E49" s="103"/>
      <c r="F49" s="103"/>
    </row>
    <row r="50" spans="1:6" ht="30" customHeight="1">
      <c r="A50" s="92"/>
      <c r="B50" s="93"/>
      <c r="C50" s="97"/>
      <c r="D50" s="155"/>
      <c r="E50" s="155"/>
      <c r="F50" s="155"/>
    </row>
    <row r="51" spans="1:6" ht="51" customHeight="1">
      <c r="A51" s="116" t="s">
        <v>36</v>
      </c>
      <c r="B51" s="116"/>
      <c r="C51" s="116"/>
      <c r="D51" s="116"/>
      <c r="E51" s="116"/>
      <c r="F51" s="116"/>
    </row>
    <row r="52" spans="1:6" ht="49.4" customHeight="1">
      <c r="A52" s="77" t="s">
        <v>37</v>
      </c>
      <c r="B52" s="149"/>
      <c r="C52" s="149"/>
      <c r="D52" s="149"/>
      <c r="E52" s="149"/>
      <c r="F52" s="149"/>
    </row>
    <row r="53" spans="1:6" ht="15" customHeight="1">
      <c r="A53" s="35"/>
      <c r="B53" s="82"/>
      <c r="C53" s="82"/>
      <c r="D53" s="84"/>
      <c r="E53" s="84"/>
      <c r="F53" s="84"/>
    </row>
    <row r="54" spans="1:6" s="37" customFormat="1" ht="55" customHeight="1">
      <c r="A54" s="112" t="s">
        <v>38</v>
      </c>
      <c r="B54" s="113"/>
      <c r="C54" s="113"/>
      <c r="D54" s="113"/>
      <c r="E54" s="113"/>
      <c r="F54" s="113"/>
    </row>
    <row r="55" spans="1:6" s="37" customFormat="1" ht="48.65" customHeight="1">
      <c r="A55" s="78"/>
      <c r="B55" s="79"/>
      <c r="C55" s="156" t="s">
        <v>30</v>
      </c>
      <c r="D55" s="156"/>
      <c r="E55" s="114" t="s">
        <v>39</v>
      </c>
      <c r="F55" s="114"/>
    </row>
    <row r="56" spans="1:6" ht="13.4" customHeight="1">
      <c r="A56" s="106" t="s">
        <v>40</v>
      </c>
      <c r="B56" s="107"/>
      <c r="C56" s="110"/>
      <c r="D56" s="111"/>
      <c r="E56" s="115"/>
      <c r="F56" s="115"/>
    </row>
    <row r="57" spans="1:6" ht="13.4" customHeight="1">
      <c r="A57" s="106" t="s">
        <v>41</v>
      </c>
      <c r="B57" s="107"/>
      <c r="C57" s="108"/>
      <c r="D57" s="109"/>
      <c r="E57" s="115"/>
      <c r="F57" s="115"/>
    </row>
    <row r="58" spans="1:6" ht="13.4" customHeight="1">
      <c r="A58" s="106" t="s">
        <v>42</v>
      </c>
      <c r="B58" s="107"/>
      <c r="C58" s="108"/>
      <c r="D58" s="109"/>
      <c r="E58" s="115"/>
      <c r="F58" s="115"/>
    </row>
    <row r="59" spans="1:6" ht="13.4" customHeight="1">
      <c r="A59" s="106" t="s">
        <v>43</v>
      </c>
      <c r="B59" s="107"/>
      <c r="C59" s="108"/>
      <c r="D59" s="109"/>
      <c r="E59" s="115"/>
      <c r="F59" s="115"/>
    </row>
    <row r="60" spans="1:6" ht="13.4" customHeight="1">
      <c r="A60" s="127" t="s">
        <v>44</v>
      </c>
      <c r="B60" s="128"/>
      <c r="C60" s="108"/>
      <c r="D60" s="109"/>
      <c r="E60" s="115"/>
      <c r="F60" s="115"/>
    </row>
    <row r="61" spans="1:6" ht="13.4" customHeight="1">
      <c r="A61" s="127" t="s">
        <v>45</v>
      </c>
      <c r="B61" s="128"/>
      <c r="C61" s="108"/>
      <c r="D61" s="109"/>
      <c r="E61" s="115"/>
      <c r="F61" s="115"/>
    </row>
    <row r="62" spans="1:6" ht="13.4" customHeight="1">
      <c r="A62" s="117" t="s">
        <v>46</v>
      </c>
      <c r="B62" s="118"/>
      <c r="C62" s="119">
        <f>C56+C57+C58+C59+C60+C61</f>
        <v>0</v>
      </c>
      <c r="D62" s="119"/>
      <c r="E62" s="80"/>
      <c r="F62" s="80"/>
    </row>
    <row r="63" spans="1:6" ht="13.4" customHeight="1">
      <c r="A63" s="120" t="s">
        <v>16</v>
      </c>
      <c r="B63" s="120"/>
      <c r="C63" s="121"/>
      <c r="D63" s="121"/>
      <c r="E63" s="157"/>
      <c r="F63" s="115"/>
    </row>
    <row r="64" spans="1:6" ht="13.4" customHeight="1">
      <c r="A64" s="117" t="s">
        <v>47</v>
      </c>
      <c r="B64" s="118"/>
      <c r="C64" s="119">
        <f>C62-C63</f>
        <v>0</v>
      </c>
      <c r="D64" s="119"/>
      <c r="E64" s="80"/>
      <c r="F64" s="80"/>
    </row>
    <row r="65" spans="1:6" ht="15" customHeight="1">
      <c r="A65" s="122"/>
      <c r="B65" s="123"/>
      <c r="C65" s="51"/>
      <c r="D65" s="51"/>
      <c r="E65" s="80"/>
      <c r="F65" s="80"/>
    </row>
    <row r="66" spans="1:6" ht="36.65" customHeight="1">
      <c r="A66" s="125" t="s">
        <v>48</v>
      </c>
      <c r="B66" s="126"/>
      <c r="C66" s="126"/>
      <c r="D66" s="126"/>
      <c r="E66" s="126"/>
      <c r="F66" s="126"/>
    </row>
    <row r="67" spans="1:6" ht="53.15" customHeight="1">
      <c r="A67" s="46"/>
      <c r="B67" s="77" t="s">
        <v>49</v>
      </c>
      <c r="C67" s="9" t="s">
        <v>50</v>
      </c>
      <c r="D67" s="9" t="s">
        <v>51</v>
      </c>
      <c r="E67" s="9" t="s">
        <v>52</v>
      </c>
      <c r="F67" s="9" t="s">
        <v>53</v>
      </c>
    </row>
    <row r="68" spans="1:6">
      <c r="A68" s="8" t="s">
        <v>54</v>
      </c>
      <c r="B68" s="7"/>
      <c r="C68" s="49"/>
      <c r="D68" s="68"/>
      <c r="E68" s="68"/>
      <c r="F68" s="68"/>
    </row>
    <row r="69" spans="1:6">
      <c r="A69" s="8" t="s">
        <v>55</v>
      </c>
      <c r="B69" s="7"/>
      <c r="C69" s="49"/>
      <c r="D69" s="68"/>
      <c r="E69" s="68"/>
      <c r="F69" s="68"/>
    </row>
    <row r="70" spans="1:6">
      <c r="A70" s="8" t="s">
        <v>56</v>
      </c>
      <c r="B70" s="7"/>
      <c r="C70" s="49"/>
      <c r="D70" s="68"/>
      <c r="E70" s="68"/>
      <c r="F70" s="68"/>
    </row>
    <row r="71" spans="1:6">
      <c r="A71" s="8" t="s">
        <v>57</v>
      </c>
      <c r="B71" s="7"/>
      <c r="C71" s="49"/>
      <c r="D71" s="68"/>
      <c r="E71" s="68"/>
      <c r="F71" s="68"/>
    </row>
    <row r="72" spans="1:6">
      <c r="A72" s="8" t="s">
        <v>58</v>
      </c>
      <c r="B72" s="7"/>
      <c r="C72" s="49"/>
      <c r="D72" s="68"/>
      <c r="E72" s="68"/>
      <c r="F72" s="68"/>
    </row>
    <row r="73" spans="1:6">
      <c r="A73" s="8" t="s">
        <v>59</v>
      </c>
      <c r="B73" s="7"/>
      <c r="C73" s="49"/>
      <c r="D73" s="68"/>
      <c r="E73" s="68"/>
      <c r="F73" s="68"/>
    </row>
    <row r="74" spans="1:6">
      <c r="A74" s="8" t="s">
        <v>60</v>
      </c>
      <c r="B74" s="7"/>
      <c r="C74" s="49"/>
      <c r="D74" s="68"/>
      <c r="E74" s="68"/>
      <c r="F74" s="68"/>
    </row>
    <row r="75" spans="1:6">
      <c r="A75" s="8" t="s">
        <v>61</v>
      </c>
      <c r="B75" s="7"/>
      <c r="C75" s="49"/>
      <c r="D75" s="68"/>
      <c r="E75" s="68"/>
      <c r="F75" s="68"/>
    </row>
    <row r="76" spans="1:6">
      <c r="A76" s="8" t="s">
        <v>62</v>
      </c>
      <c r="B76" s="7"/>
      <c r="C76" s="49"/>
      <c r="D76" s="68"/>
      <c r="E76" s="68"/>
      <c r="F76" s="68"/>
    </row>
    <row r="77" spans="1:6" ht="29.9" customHeight="1">
      <c r="A77" s="29" t="s">
        <v>63</v>
      </c>
      <c r="B77" s="124">
        <f>SUM(C68:C76,D68:D76,E68:E76,F68:F76,C64)</f>
        <v>0</v>
      </c>
      <c r="C77" s="124"/>
      <c r="D77" s="11"/>
      <c r="E77" s="80"/>
      <c r="F77" s="80"/>
    </row>
    <row r="78" spans="1:6" ht="30" customHeight="1">
      <c r="A78" s="26"/>
      <c r="B78" s="27"/>
      <c r="C78" s="28"/>
      <c r="D78" s="36"/>
      <c r="E78" s="80"/>
      <c r="F78" s="80"/>
    </row>
    <row r="79" spans="1:6" ht="28.4" customHeight="1">
      <c r="A79" s="116" t="s">
        <v>64</v>
      </c>
      <c r="B79" s="116"/>
      <c r="C79" s="116"/>
      <c r="D79" s="116"/>
      <c r="E79" s="80"/>
      <c r="F79" s="80"/>
    </row>
    <row r="80" spans="1:6" ht="30" customHeight="1">
      <c r="A80" s="57" t="s">
        <v>65</v>
      </c>
      <c r="B80" s="129">
        <f>B23</f>
        <v>0</v>
      </c>
      <c r="C80" s="130"/>
      <c r="D80" s="131"/>
      <c r="E80" s="80"/>
      <c r="F80" s="80"/>
    </row>
    <row r="81" spans="1:6" ht="30" customHeight="1">
      <c r="A81" s="58" t="s">
        <v>66</v>
      </c>
      <c r="B81" s="129">
        <f>B26</f>
        <v>0</v>
      </c>
      <c r="C81" s="130"/>
      <c r="D81" s="131"/>
      <c r="E81" s="80"/>
      <c r="F81" s="80"/>
    </row>
    <row r="82" spans="1:6" ht="30" customHeight="1">
      <c r="A82" s="58" t="s">
        <v>67</v>
      </c>
      <c r="B82" s="129">
        <f>B38</f>
        <v>0</v>
      </c>
      <c r="C82" s="130"/>
      <c r="D82" s="131"/>
      <c r="E82" s="80"/>
      <c r="F82" s="80"/>
    </row>
    <row r="83" spans="1:6" ht="30" customHeight="1">
      <c r="A83" s="58" t="s">
        <v>68</v>
      </c>
      <c r="B83" s="129">
        <f>SUM(B42:B49)</f>
        <v>0</v>
      </c>
      <c r="C83" s="130"/>
      <c r="D83" s="131"/>
      <c r="E83" s="80"/>
      <c r="F83" s="80"/>
    </row>
    <row r="84" spans="1:6" ht="30" customHeight="1">
      <c r="A84" s="58" t="s">
        <v>69</v>
      </c>
      <c r="B84" s="129">
        <f>B77</f>
        <v>0</v>
      </c>
      <c r="C84" s="130"/>
      <c r="D84" s="131"/>
      <c r="E84" s="80"/>
      <c r="F84" s="80"/>
    </row>
    <row r="85" spans="1:6" ht="33" customHeight="1">
      <c r="A85" s="59" t="s">
        <v>64</v>
      </c>
      <c r="B85" s="129">
        <f>SUM(B80:D84)</f>
        <v>0</v>
      </c>
      <c r="C85" s="130"/>
      <c r="D85" s="131"/>
      <c r="E85" s="80"/>
      <c r="F85" s="80"/>
    </row>
    <row r="86" spans="1:6" ht="30" customHeight="1">
      <c r="A86" s="4"/>
      <c r="B86" s="4"/>
      <c r="C86" s="4"/>
      <c r="D86" s="4"/>
      <c r="E86" s="80"/>
      <c r="F86" s="80"/>
    </row>
    <row r="87" spans="1:6" ht="25.5" customHeight="1">
      <c r="A87" s="134" t="s">
        <v>70</v>
      </c>
      <c r="B87" s="134"/>
      <c r="C87" s="134"/>
      <c r="D87" s="134"/>
      <c r="E87" s="80"/>
      <c r="F87" s="80"/>
    </row>
    <row r="88" spans="1:6" ht="15" customHeight="1">
      <c r="A88" s="135"/>
      <c r="B88" s="136"/>
      <c r="C88" s="136"/>
      <c r="D88" s="137"/>
      <c r="E88" s="80"/>
      <c r="F88" s="80"/>
    </row>
    <row r="89" spans="1:6" s="38" customFormat="1" ht="24.65" customHeight="1">
      <c r="A89" s="138" t="s">
        <v>71</v>
      </c>
      <c r="B89" s="139"/>
      <c r="C89" s="19"/>
      <c r="D89" s="19"/>
      <c r="E89" s="81"/>
      <c r="F89" s="81"/>
    </row>
    <row r="90" spans="1:6" ht="13.4" customHeight="1">
      <c r="A90" s="77" t="s">
        <v>72</v>
      </c>
      <c r="B90" s="13"/>
      <c r="C90" s="24"/>
      <c r="D90" s="19"/>
      <c r="E90" s="80"/>
      <c r="F90" s="80"/>
    </row>
    <row r="91" spans="1:6" ht="13.4" customHeight="1">
      <c r="A91" s="77" t="s">
        <v>73</v>
      </c>
      <c r="B91" s="13"/>
      <c r="C91" s="24"/>
      <c r="D91" s="19"/>
      <c r="E91" s="80"/>
      <c r="F91" s="80"/>
    </row>
    <row r="92" spans="1:6" ht="14.5">
      <c r="A92" s="20" t="s">
        <v>74</v>
      </c>
      <c r="B92" s="21"/>
      <c r="C92" s="24"/>
      <c r="D92" s="19"/>
      <c r="E92" s="80"/>
      <c r="F92" s="80"/>
    </row>
    <row r="93" spans="1:6" ht="15" customHeight="1">
      <c r="A93" s="22"/>
      <c r="B93" s="23"/>
      <c r="C93" s="5"/>
      <c r="D93" s="5"/>
      <c r="E93" s="80"/>
      <c r="F93" s="80"/>
    </row>
    <row r="94" spans="1:6" ht="24.65" customHeight="1">
      <c r="A94" s="140" t="s">
        <v>75</v>
      </c>
      <c r="B94" s="141"/>
      <c r="C94" s="141"/>
      <c r="D94" s="141"/>
      <c r="E94" s="80"/>
      <c r="F94" s="80"/>
    </row>
    <row r="95" spans="1:6">
      <c r="A95" s="142" t="s">
        <v>76</v>
      </c>
      <c r="B95" s="142"/>
      <c r="C95" s="142"/>
      <c r="D95" s="69" t="s">
        <v>3</v>
      </c>
      <c r="E95" s="80"/>
      <c r="F95" s="80"/>
    </row>
    <row r="96" spans="1:6">
      <c r="A96" s="143"/>
      <c r="B96" s="143"/>
      <c r="C96" s="143"/>
      <c r="D96" s="16"/>
      <c r="E96" s="80"/>
      <c r="F96" s="80"/>
    </row>
    <row r="97" spans="1:6">
      <c r="A97" s="143"/>
      <c r="B97" s="143"/>
      <c r="C97" s="143"/>
      <c r="D97" s="16"/>
      <c r="E97" s="80"/>
      <c r="F97" s="80"/>
    </row>
    <row r="98" spans="1:6">
      <c r="A98" s="143"/>
      <c r="B98" s="143"/>
      <c r="C98" s="143"/>
      <c r="D98" s="16"/>
      <c r="E98" s="80"/>
      <c r="F98" s="80"/>
    </row>
    <row r="99" spans="1:6" ht="15" customHeight="1">
      <c r="A99" s="6"/>
      <c r="B99" s="6"/>
      <c r="C99" s="6"/>
      <c r="D99" s="6"/>
      <c r="E99" s="80"/>
      <c r="F99" s="80"/>
    </row>
    <row r="100" spans="1:6" ht="30.65" customHeight="1">
      <c r="A100" s="132" t="s">
        <v>77</v>
      </c>
      <c r="B100" s="133"/>
      <c r="C100" s="133"/>
      <c r="D100" s="133"/>
      <c r="E100" s="80"/>
      <c r="F100" s="80"/>
    </row>
    <row r="101" spans="1:6" ht="39">
      <c r="A101" s="73" t="s">
        <v>78</v>
      </c>
      <c r="B101" s="25" t="s">
        <v>79</v>
      </c>
      <c r="C101" s="25" t="s">
        <v>80</v>
      </c>
      <c r="D101" s="70" t="s">
        <v>81</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topLeftCell="A2" zoomScale="90" zoomScaleNormal="90" zoomScaleSheetLayoutView="70" zoomScalePageLayoutView="59" workbookViewId="0">
      <selection activeCell="A45" sqref="A44:G45"/>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15.453125" style="10" customWidth="1"/>
    <col min="6" max="6" width="21.453125" style="10" customWidth="1"/>
    <col min="7" max="16384" width="9.453125" style="10"/>
  </cols>
  <sheetData>
    <row r="1" spans="1:15" ht="43.4" customHeight="1">
      <c r="A1" s="144" t="s">
        <v>82</v>
      </c>
      <c r="B1" s="145"/>
      <c r="C1" s="145"/>
      <c r="D1" s="145"/>
      <c r="E1" s="145"/>
      <c r="F1" s="145"/>
      <c r="G1" s="145"/>
    </row>
    <row r="2" spans="1:15" ht="102" customHeight="1">
      <c r="A2" s="146" t="s">
        <v>83</v>
      </c>
      <c r="B2" s="147"/>
      <c r="C2" s="147"/>
      <c r="D2" s="147"/>
      <c r="E2" s="147"/>
      <c r="F2" s="147"/>
      <c r="G2" s="147"/>
      <c r="H2" s="64"/>
      <c r="I2" s="64"/>
      <c r="J2" s="64"/>
      <c r="K2" s="64"/>
      <c r="L2" s="64"/>
      <c r="M2" s="64"/>
      <c r="N2" s="64"/>
      <c r="O2" s="64"/>
    </row>
    <row r="3" spans="1:15" ht="50.15" customHeight="1">
      <c r="A3" s="116" t="s">
        <v>2</v>
      </c>
      <c r="B3" s="116"/>
      <c r="C3" s="116"/>
      <c r="D3" s="116"/>
      <c r="E3" s="116"/>
      <c r="F3" s="116"/>
      <c r="G3" s="116"/>
    </row>
    <row r="4" spans="1:15" ht="32.15" customHeight="1">
      <c r="A4" s="95"/>
      <c r="B4" s="96" t="s">
        <v>3</v>
      </c>
      <c r="C4" s="180" t="s">
        <v>84</v>
      </c>
      <c r="D4" s="181"/>
      <c r="E4" s="181"/>
      <c r="F4" s="181"/>
      <c r="G4" s="181"/>
    </row>
    <row r="5" spans="1:15">
      <c r="A5" s="77" t="s">
        <v>5</v>
      </c>
      <c r="B5" s="49"/>
      <c r="C5" s="149"/>
      <c r="D5" s="149"/>
      <c r="E5" s="149"/>
      <c r="F5" s="149"/>
      <c r="G5" s="149"/>
    </row>
    <row r="6" spans="1:15">
      <c r="A6" s="77" t="s">
        <v>6</v>
      </c>
      <c r="B6" s="49"/>
      <c r="C6" s="149"/>
      <c r="D6" s="149"/>
      <c r="E6" s="149"/>
      <c r="F6" s="149"/>
      <c r="G6" s="149"/>
    </row>
    <row r="7" spans="1:15">
      <c r="A7" s="77" t="s">
        <v>7</v>
      </c>
      <c r="B7" s="49"/>
      <c r="C7" s="149"/>
      <c r="D7" s="149"/>
      <c r="E7" s="149"/>
      <c r="F7" s="149"/>
      <c r="G7" s="149"/>
    </row>
    <row r="8" spans="1:15" ht="26">
      <c r="A8" s="77" t="s">
        <v>8</v>
      </c>
      <c r="B8" s="49"/>
      <c r="C8" s="149"/>
      <c r="D8" s="149"/>
      <c r="E8" s="149"/>
      <c r="F8" s="149"/>
      <c r="G8" s="149"/>
    </row>
    <row r="9" spans="1:15" ht="26">
      <c r="A9" s="77" t="s">
        <v>9</v>
      </c>
      <c r="B9" s="49"/>
      <c r="C9" s="149"/>
      <c r="D9" s="149"/>
      <c r="E9" s="149"/>
      <c r="F9" s="149"/>
      <c r="G9" s="149"/>
    </row>
    <row r="10" spans="1:15">
      <c r="A10" s="77" t="s">
        <v>10</v>
      </c>
      <c r="B10" s="49"/>
      <c r="C10" s="149"/>
      <c r="D10" s="149"/>
      <c r="E10" s="149"/>
      <c r="F10" s="149"/>
      <c r="G10" s="149"/>
    </row>
    <row r="11" spans="1:15">
      <c r="A11" s="77" t="s">
        <v>11</v>
      </c>
      <c r="B11" s="49"/>
      <c r="C11" s="149"/>
      <c r="D11" s="149"/>
      <c r="E11" s="149"/>
      <c r="F11" s="149"/>
      <c r="G11" s="149"/>
    </row>
    <row r="12" spans="1:15">
      <c r="A12" s="77" t="s">
        <v>12</v>
      </c>
      <c r="B12" s="49"/>
      <c r="C12" s="149"/>
      <c r="D12" s="149"/>
      <c r="E12" s="149"/>
      <c r="F12" s="149"/>
      <c r="G12" s="149"/>
    </row>
    <row r="13" spans="1:15">
      <c r="A13" s="77" t="s">
        <v>13</v>
      </c>
      <c r="B13" s="49"/>
      <c r="C13" s="149"/>
      <c r="D13" s="149"/>
      <c r="E13" s="149"/>
      <c r="F13" s="149"/>
      <c r="G13" s="149"/>
    </row>
    <row r="14" spans="1:15">
      <c r="A14" s="77" t="s">
        <v>14</v>
      </c>
      <c r="B14" s="49"/>
      <c r="C14" s="149"/>
      <c r="D14" s="149"/>
      <c r="E14" s="149"/>
      <c r="F14" s="149"/>
      <c r="G14" s="149"/>
    </row>
    <row r="15" spans="1:15">
      <c r="A15" s="77" t="s">
        <v>14</v>
      </c>
      <c r="B15" s="49"/>
      <c r="C15" s="149"/>
      <c r="D15" s="149"/>
      <c r="E15" s="149"/>
      <c r="F15" s="149"/>
      <c r="G15" s="149"/>
    </row>
    <row r="16" spans="1:15">
      <c r="A16" s="77" t="s">
        <v>14</v>
      </c>
      <c r="B16" s="49"/>
      <c r="C16" s="149"/>
      <c r="D16" s="149"/>
      <c r="E16" s="149"/>
      <c r="F16" s="149"/>
      <c r="G16" s="149"/>
    </row>
    <row r="17" spans="1:7" ht="31">
      <c r="A17" s="29" t="s">
        <v>15</v>
      </c>
      <c r="B17" s="2">
        <f>SUM(B5:B16)</f>
        <v>0</v>
      </c>
      <c r="C17" s="32"/>
      <c r="D17" s="31"/>
      <c r="E17" s="31"/>
      <c r="F17" s="31"/>
      <c r="G17" s="31"/>
    </row>
    <row r="18" spans="1:7" ht="15.5">
      <c r="A18" s="44" t="s">
        <v>16</v>
      </c>
      <c r="B18" s="45"/>
      <c r="C18" s="41"/>
      <c r="D18" s="65"/>
      <c r="E18" s="65"/>
      <c r="F18" s="65"/>
      <c r="G18" s="65"/>
    </row>
    <row r="19" spans="1:7">
      <c r="A19" s="77" t="s">
        <v>17</v>
      </c>
      <c r="B19" s="49"/>
      <c r="C19" s="149"/>
      <c r="D19" s="149"/>
      <c r="E19" s="149"/>
      <c r="F19" s="149"/>
      <c r="G19" s="149"/>
    </row>
    <row r="20" spans="1:7">
      <c r="A20" s="77" t="s">
        <v>18</v>
      </c>
      <c r="B20" s="49"/>
      <c r="C20" s="149"/>
      <c r="D20" s="149"/>
      <c r="E20" s="149"/>
      <c r="F20" s="149"/>
      <c r="G20" s="149"/>
    </row>
    <row r="21" spans="1:7">
      <c r="A21" s="18" t="s">
        <v>19</v>
      </c>
      <c r="B21" s="49"/>
      <c r="C21" s="149"/>
      <c r="D21" s="149"/>
      <c r="E21" s="149"/>
      <c r="F21" s="149"/>
      <c r="G21" s="149"/>
    </row>
    <row r="22" spans="1:7">
      <c r="A22" s="18" t="s">
        <v>20</v>
      </c>
      <c r="B22" s="49"/>
      <c r="C22" s="149"/>
      <c r="D22" s="149"/>
      <c r="E22" s="149"/>
      <c r="F22" s="149"/>
      <c r="G22" s="149"/>
    </row>
    <row r="23" spans="1:7" ht="15.5">
      <c r="A23" s="29" t="s">
        <v>21</v>
      </c>
      <c r="B23" s="2">
        <f>(B17-B18)+B19+B20+B21+B22</f>
        <v>0</v>
      </c>
      <c r="C23" s="32"/>
      <c r="D23" s="31"/>
      <c r="E23" s="31"/>
      <c r="F23" s="31"/>
      <c r="G23" s="31"/>
    </row>
    <row r="24" spans="1:7">
      <c r="A24" s="32"/>
      <c r="B24" s="47"/>
      <c r="C24" s="31"/>
      <c r="D24" s="31"/>
      <c r="E24" s="31"/>
      <c r="F24" s="31"/>
      <c r="G24" s="31"/>
    </row>
    <row r="25" spans="1:7" ht="32.15" customHeight="1">
      <c r="A25" s="48"/>
      <c r="B25" s="74" t="s">
        <v>3</v>
      </c>
      <c r="C25" s="148" t="s">
        <v>4</v>
      </c>
      <c r="D25" s="148"/>
      <c r="E25" s="148"/>
      <c r="F25" s="148"/>
      <c r="G25" s="148"/>
    </row>
    <row r="26" spans="1:7" ht="15.5">
      <c r="A26" s="29" t="s">
        <v>22</v>
      </c>
      <c r="B26" s="50"/>
      <c r="C26" s="150"/>
      <c r="D26" s="150"/>
      <c r="E26" s="150"/>
      <c r="F26" s="150"/>
      <c r="G26" s="150"/>
    </row>
    <row r="27" spans="1:7" ht="18" customHeight="1">
      <c r="A27" s="158"/>
      <c r="B27" s="137"/>
      <c r="C27" s="137"/>
      <c r="D27" s="137"/>
      <c r="E27" s="137"/>
      <c r="F27" s="137"/>
      <c r="G27" s="137"/>
    </row>
    <row r="28" spans="1:7" ht="48.65" customHeight="1">
      <c r="A28" s="116" t="s">
        <v>23</v>
      </c>
      <c r="B28" s="116"/>
      <c r="C28" s="116"/>
      <c r="D28" s="116"/>
      <c r="E28" s="116"/>
      <c r="F28" s="116"/>
      <c r="G28" s="116"/>
    </row>
    <row r="29" spans="1:7" ht="8.5" customHeight="1">
      <c r="A29" s="1"/>
      <c r="B29" s="1"/>
      <c r="C29" s="1"/>
      <c r="D29" s="1"/>
      <c r="E29" s="1"/>
      <c r="F29" s="1"/>
      <c r="G29" s="1"/>
    </row>
    <row r="30" spans="1:7" ht="49.4" customHeight="1">
      <c r="A30" s="77" t="s">
        <v>24</v>
      </c>
      <c r="B30" s="149"/>
      <c r="C30" s="149"/>
      <c r="D30" s="149"/>
      <c r="E30" s="149"/>
      <c r="F30" s="149"/>
      <c r="G30" s="149"/>
    </row>
    <row r="31" spans="1:7" ht="15.5">
      <c r="A31" s="63"/>
      <c r="B31" s="60"/>
      <c r="C31" s="61"/>
      <c r="D31" s="61"/>
      <c r="E31" s="61"/>
      <c r="F31" s="61"/>
      <c r="G31" s="61"/>
    </row>
    <row r="32" spans="1:7" ht="32.15" customHeight="1">
      <c r="A32" s="48"/>
      <c r="B32" s="74" t="s">
        <v>3</v>
      </c>
      <c r="C32" s="159" t="s">
        <v>4</v>
      </c>
      <c r="D32" s="160"/>
      <c r="E32" s="160"/>
      <c r="F32" s="160"/>
      <c r="G32" s="160"/>
    </row>
    <row r="33" spans="1:7">
      <c r="A33" s="9" t="s">
        <v>25</v>
      </c>
      <c r="B33" s="50"/>
      <c r="C33" s="150"/>
      <c r="D33" s="150"/>
      <c r="E33" s="150"/>
      <c r="F33" s="150"/>
      <c r="G33" s="150"/>
    </row>
    <row r="34" spans="1:7">
      <c r="A34" s="9" t="s">
        <v>26</v>
      </c>
      <c r="B34" s="50"/>
      <c r="C34" s="150"/>
      <c r="D34" s="150"/>
      <c r="E34" s="150"/>
      <c r="F34" s="150"/>
      <c r="G34" s="150"/>
    </row>
    <row r="35" spans="1:7">
      <c r="A35" s="9" t="s">
        <v>26</v>
      </c>
      <c r="B35" s="50"/>
      <c r="C35" s="150"/>
      <c r="D35" s="150"/>
      <c r="E35" s="150"/>
      <c r="F35" s="150"/>
      <c r="G35" s="150"/>
    </row>
    <row r="36" spans="1:7" ht="15.5">
      <c r="A36" s="55" t="s">
        <v>27</v>
      </c>
      <c r="B36" s="50">
        <f>B33+B34+B35</f>
        <v>0</v>
      </c>
      <c r="C36" s="150"/>
      <c r="D36" s="150"/>
      <c r="E36" s="150"/>
      <c r="F36" s="150"/>
      <c r="G36" s="150"/>
    </row>
    <row r="37" spans="1:7" ht="15.5">
      <c r="A37" s="44" t="s">
        <v>16</v>
      </c>
      <c r="B37" s="45"/>
      <c r="C37" s="62"/>
      <c r="D37" s="66"/>
      <c r="E37" s="65"/>
      <c r="F37" s="65"/>
      <c r="G37" s="65"/>
    </row>
    <row r="38" spans="1:7" ht="15.5">
      <c r="A38" s="29" t="s">
        <v>21</v>
      </c>
      <c r="B38" s="2">
        <f>B36-B37</f>
        <v>0</v>
      </c>
      <c r="C38" s="32"/>
      <c r="D38" s="31"/>
      <c r="E38" s="31"/>
      <c r="F38" s="31"/>
      <c r="G38" s="65"/>
    </row>
    <row r="39" spans="1:7" ht="30" customHeight="1">
      <c r="A39" s="88"/>
      <c r="B39" s="30"/>
      <c r="C39" s="151"/>
      <c r="D39" s="151"/>
      <c r="E39" s="151"/>
      <c r="F39" s="151"/>
      <c r="G39" s="65"/>
    </row>
    <row r="40" spans="1:7" ht="50.9" customHeight="1">
      <c r="A40" s="116" t="s">
        <v>85</v>
      </c>
      <c r="B40" s="116"/>
      <c r="C40" s="116"/>
      <c r="D40" s="116"/>
      <c r="E40" s="116"/>
      <c r="F40" s="116"/>
      <c r="G40" s="116"/>
    </row>
    <row r="41" spans="1:7" ht="15" customHeight="1">
      <c r="A41" s="1"/>
      <c r="B41" s="1"/>
      <c r="C41" s="1"/>
      <c r="D41" s="182"/>
      <c r="E41" s="182"/>
      <c r="F41" s="182"/>
      <c r="G41" s="182"/>
    </row>
    <row r="42" spans="1:7" ht="49.4" customHeight="1">
      <c r="A42" s="77" t="s">
        <v>86</v>
      </c>
      <c r="B42" s="149"/>
      <c r="C42" s="149"/>
      <c r="D42" s="149"/>
      <c r="E42" s="149"/>
      <c r="F42" s="149"/>
      <c r="G42" s="149"/>
    </row>
    <row r="43" spans="1:7" ht="15" customHeight="1">
      <c r="A43" s="1"/>
      <c r="B43" s="1"/>
      <c r="C43" s="1"/>
      <c r="D43" s="1"/>
      <c r="E43" s="1"/>
      <c r="F43" s="1"/>
      <c r="G43" s="1"/>
    </row>
    <row r="44" spans="1:7" s="37" customFormat="1" ht="48.65" customHeight="1">
      <c r="A44" s="112" t="s">
        <v>87</v>
      </c>
      <c r="B44" s="113"/>
      <c r="C44" s="113"/>
      <c r="D44" s="113"/>
      <c r="E44" s="113"/>
      <c r="F44" s="113"/>
      <c r="G44" s="113"/>
    </row>
    <row r="45" spans="1:7" s="37" customFormat="1" ht="48.65" customHeight="1">
      <c r="A45" s="78"/>
      <c r="B45" s="79"/>
      <c r="C45" s="156" t="s">
        <v>3</v>
      </c>
      <c r="D45" s="156"/>
      <c r="E45" s="114" t="s">
        <v>88</v>
      </c>
      <c r="F45" s="114"/>
      <c r="G45" s="114"/>
    </row>
    <row r="46" spans="1:7">
      <c r="A46" s="106" t="s">
        <v>89</v>
      </c>
      <c r="B46" s="107"/>
      <c r="C46" s="164"/>
      <c r="D46" s="164"/>
      <c r="E46" s="165"/>
      <c r="F46" s="165"/>
      <c r="G46" s="165"/>
    </row>
    <row r="47" spans="1:7">
      <c r="A47" s="106" t="s">
        <v>90</v>
      </c>
      <c r="B47" s="107"/>
      <c r="C47" s="165"/>
      <c r="D47" s="165"/>
      <c r="E47" s="165"/>
      <c r="F47" s="165"/>
      <c r="G47" s="165"/>
    </row>
    <row r="48" spans="1:7">
      <c r="A48" s="106" t="s">
        <v>91</v>
      </c>
      <c r="B48" s="107"/>
      <c r="C48" s="165"/>
      <c r="D48" s="165"/>
      <c r="E48" s="165"/>
      <c r="F48" s="165"/>
      <c r="G48" s="165"/>
    </row>
    <row r="49" spans="1:7" ht="14">
      <c r="A49" s="166" t="s">
        <v>92</v>
      </c>
      <c r="B49" s="166"/>
      <c r="C49" s="167">
        <f>C46+C47+C48</f>
        <v>0</v>
      </c>
      <c r="D49" s="167"/>
      <c r="E49" s="183"/>
      <c r="F49" s="183"/>
      <c r="G49" s="183"/>
    </row>
    <row r="50" spans="1:7" ht="14">
      <c r="A50" s="120" t="s">
        <v>16</v>
      </c>
      <c r="B50" s="120"/>
      <c r="C50" s="121"/>
      <c r="D50" s="121"/>
      <c r="E50" s="165"/>
      <c r="F50" s="165"/>
      <c r="G50" s="165"/>
    </row>
    <row r="51" spans="1:7" ht="17.149999999999999" customHeight="1">
      <c r="A51" s="166" t="s">
        <v>93</v>
      </c>
      <c r="B51" s="166"/>
      <c r="C51" s="167">
        <f>C49-C50</f>
        <v>0</v>
      </c>
      <c r="D51" s="167"/>
      <c r="E51" s="183"/>
      <c r="F51" s="183"/>
      <c r="G51" s="183"/>
    </row>
    <row r="52" spans="1:7" ht="15" customHeight="1">
      <c r="A52" s="72"/>
      <c r="B52" s="72"/>
      <c r="C52" s="72"/>
      <c r="D52" s="136"/>
      <c r="E52" s="136"/>
      <c r="F52" s="136"/>
      <c r="G52" s="136"/>
    </row>
    <row r="53" spans="1:7" ht="24.75" customHeight="1">
      <c r="A53" s="184" t="s">
        <v>94</v>
      </c>
      <c r="B53" s="185"/>
      <c r="C53" s="185"/>
      <c r="D53" s="185"/>
      <c r="E53" s="185"/>
      <c r="F53" s="185"/>
      <c r="G53" s="185"/>
    </row>
    <row r="54" spans="1:7" ht="43.4" customHeight="1">
      <c r="A54" s="53"/>
      <c r="B54" s="77" t="s">
        <v>49</v>
      </c>
      <c r="C54" s="9" t="s">
        <v>95</v>
      </c>
      <c r="D54" s="9" t="s">
        <v>96</v>
      </c>
      <c r="E54" s="186" t="s">
        <v>88</v>
      </c>
      <c r="F54" s="114"/>
      <c r="G54" s="114"/>
    </row>
    <row r="55" spans="1:7" ht="13.4" customHeight="1">
      <c r="A55" s="8" t="s">
        <v>54</v>
      </c>
      <c r="B55" s="7"/>
      <c r="C55" s="49"/>
      <c r="D55" s="67"/>
      <c r="E55" s="165"/>
      <c r="F55" s="165"/>
      <c r="G55" s="165"/>
    </row>
    <row r="56" spans="1:7" ht="13.4" customHeight="1">
      <c r="A56" s="8" t="s">
        <v>55</v>
      </c>
      <c r="B56" s="7"/>
      <c r="C56" s="49"/>
      <c r="D56" s="67"/>
      <c r="E56" s="165"/>
      <c r="F56" s="165"/>
      <c r="G56" s="165"/>
    </row>
    <row r="57" spans="1:7" ht="13.4" customHeight="1">
      <c r="A57" s="8" t="s">
        <v>56</v>
      </c>
      <c r="B57" s="7"/>
      <c r="C57" s="49"/>
      <c r="D57" s="67"/>
      <c r="E57" s="165"/>
      <c r="F57" s="165"/>
      <c r="G57" s="165"/>
    </row>
    <row r="58" spans="1:7" ht="13.4" customHeight="1">
      <c r="A58" s="8" t="s">
        <v>57</v>
      </c>
      <c r="B58" s="7"/>
      <c r="C58" s="49"/>
      <c r="D58" s="67"/>
      <c r="E58" s="165"/>
      <c r="F58" s="165"/>
      <c r="G58" s="165"/>
    </row>
    <row r="59" spans="1:7" ht="13.4" customHeight="1">
      <c r="A59" s="8" t="s">
        <v>58</v>
      </c>
      <c r="B59" s="7"/>
      <c r="C59" s="49"/>
      <c r="D59" s="67"/>
      <c r="E59" s="165"/>
      <c r="F59" s="165"/>
      <c r="G59" s="165"/>
    </row>
    <row r="60" spans="1:7" ht="13.4" customHeight="1">
      <c r="A60" s="8" t="s">
        <v>59</v>
      </c>
      <c r="B60" s="7"/>
      <c r="C60" s="49"/>
      <c r="D60" s="67"/>
      <c r="E60" s="165"/>
      <c r="F60" s="165"/>
      <c r="G60" s="165"/>
    </row>
    <row r="61" spans="1:7" ht="13.4" customHeight="1">
      <c r="A61" s="8" t="s">
        <v>60</v>
      </c>
      <c r="B61" s="7"/>
      <c r="C61" s="49"/>
      <c r="D61" s="67"/>
      <c r="E61" s="165"/>
      <c r="F61" s="165"/>
      <c r="G61" s="165"/>
    </row>
    <row r="62" spans="1:7" ht="13.4" customHeight="1">
      <c r="A62" s="8" t="s">
        <v>61</v>
      </c>
      <c r="B62" s="7"/>
      <c r="C62" s="49"/>
      <c r="D62" s="67"/>
      <c r="E62" s="165"/>
      <c r="F62" s="165"/>
      <c r="G62" s="165"/>
    </row>
    <row r="63" spans="1:7" ht="13.4" customHeight="1">
      <c r="A63" s="8" t="s">
        <v>62</v>
      </c>
      <c r="B63" s="7"/>
      <c r="C63" s="49"/>
      <c r="D63" s="67"/>
      <c r="E63" s="165"/>
      <c r="F63" s="165"/>
      <c r="G63" s="165"/>
    </row>
    <row r="64" spans="1:7" ht="29.9" customHeight="1">
      <c r="A64" s="76" t="s">
        <v>97</v>
      </c>
      <c r="B64" s="168">
        <f>(SUM(C55:C63))+C51+(SUM(D55:D63))</f>
        <v>0</v>
      </c>
      <c r="C64" s="168"/>
      <c r="D64" s="168"/>
      <c r="E64" s="80"/>
      <c r="F64" s="80"/>
      <c r="G64" s="80"/>
    </row>
    <row r="65" spans="1:7" ht="15" customHeight="1">
      <c r="A65" s="3"/>
      <c r="B65" s="14"/>
      <c r="C65" s="14"/>
      <c r="D65" s="75"/>
      <c r="E65" s="80"/>
      <c r="F65" s="80"/>
      <c r="G65" s="80"/>
    </row>
    <row r="66" spans="1:7" ht="33" customHeight="1">
      <c r="A66" s="171" t="s">
        <v>98</v>
      </c>
      <c r="B66" s="172"/>
      <c r="C66" s="172"/>
      <c r="D66" s="172"/>
      <c r="E66" s="172"/>
      <c r="F66" s="172"/>
      <c r="G66" s="172"/>
    </row>
    <row r="67" spans="1:7">
      <c r="A67" s="73"/>
      <c r="B67" s="54" t="s">
        <v>30</v>
      </c>
      <c r="C67" s="169" t="s">
        <v>31</v>
      </c>
      <c r="D67" s="170"/>
      <c r="E67" s="170"/>
      <c r="F67" s="170"/>
      <c r="G67" s="170"/>
    </row>
    <row r="68" spans="1:7" ht="26">
      <c r="A68" s="18" t="s">
        <v>32</v>
      </c>
      <c r="B68" s="13"/>
      <c r="C68" s="103"/>
      <c r="D68" s="103"/>
      <c r="E68" s="103"/>
      <c r="F68" s="103"/>
      <c r="G68" s="103"/>
    </row>
    <row r="69" spans="1:7" ht="13" customHeight="1">
      <c r="A69" s="18" t="s">
        <v>33</v>
      </c>
      <c r="B69" s="13"/>
      <c r="C69" s="103"/>
      <c r="D69" s="103"/>
      <c r="E69" s="103"/>
      <c r="F69" s="103"/>
      <c r="G69" s="103"/>
    </row>
    <row r="70" spans="1:7" ht="13" customHeight="1">
      <c r="A70" s="18" t="s">
        <v>34</v>
      </c>
      <c r="B70" s="13"/>
      <c r="C70" s="103"/>
      <c r="D70" s="103"/>
      <c r="E70" s="103"/>
      <c r="F70" s="103"/>
      <c r="G70" s="103"/>
    </row>
    <row r="71" spans="1:7">
      <c r="A71" s="18" t="s">
        <v>35</v>
      </c>
      <c r="B71" s="13"/>
      <c r="C71" s="103"/>
      <c r="D71" s="103"/>
      <c r="E71" s="103"/>
      <c r="F71" s="103"/>
      <c r="G71" s="103"/>
    </row>
    <row r="72" spans="1:7">
      <c r="A72" s="18" t="s">
        <v>35</v>
      </c>
      <c r="B72" s="13"/>
      <c r="C72" s="103"/>
      <c r="D72" s="103"/>
      <c r="E72" s="103"/>
      <c r="F72" s="103"/>
      <c r="G72" s="103"/>
    </row>
    <row r="73" spans="1:7">
      <c r="A73" s="18" t="s">
        <v>35</v>
      </c>
      <c r="B73" s="13"/>
      <c r="C73" s="103"/>
      <c r="D73" s="103"/>
      <c r="E73" s="103"/>
      <c r="F73" s="103"/>
      <c r="G73" s="103"/>
    </row>
    <row r="74" spans="1:7">
      <c r="A74" s="18" t="s">
        <v>35</v>
      </c>
      <c r="B74" s="13"/>
      <c r="C74" s="103"/>
      <c r="D74" s="103"/>
      <c r="E74" s="103"/>
      <c r="F74" s="103"/>
      <c r="G74" s="103"/>
    </row>
    <row r="75" spans="1:7">
      <c r="A75" s="18" t="s">
        <v>35</v>
      </c>
      <c r="B75" s="13"/>
      <c r="C75" s="103"/>
      <c r="D75" s="103"/>
      <c r="E75" s="103"/>
      <c r="F75" s="103"/>
      <c r="G75" s="103"/>
    </row>
    <row r="76" spans="1:7" ht="30" customHeight="1">
      <c r="A76" s="92"/>
      <c r="B76" s="93"/>
      <c r="C76" s="97"/>
      <c r="D76" s="97"/>
      <c r="E76" s="80"/>
      <c r="F76" s="80"/>
      <c r="G76" s="80"/>
    </row>
    <row r="77" spans="1:7" ht="51" customHeight="1">
      <c r="A77" s="116" t="s">
        <v>36</v>
      </c>
      <c r="B77" s="116"/>
      <c r="C77" s="116"/>
      <c r="D77" s="116"/>
      <c r="E77" s="116"/>
      <c r="F77" s="116"/>
      <c r="G77" s="116"/>
    </row>
    <row r="78" spans="1:7" ht="49.4" customHeight="1">
      <c r="A78" s="91" t="s">
        <v>37</v>
      </c>
      <c r="B78" s="187"/>
      <c r="C78" s="188"/>
      <c r="D78" s="188"/>
      <c r="E78" s="188"/>
      <c r="F78" s="188"/>
      <c r="G78" s="188"/>
    </row>
    <row r="79" spans="1:7" ht="15" customHeight="1">
      <c r="A79" s="35"/>
      <c r="B79" s="34"/>
      <c r="C79" s="34"/>
      <c r="D79" s="34"/>
      <c r="E79" s="34"/>
      <c r="F79" s="34"/>
      <c r="G79" s="34"/>
    </row>
    <row r="80" spans="1:7" s="37" customFormat="1" ht="49.5" customHeight="1">
      <c r="A80" s="112" t="s">
        <v>99</v>
      </c>
      <c r="B80" s="113"/>
      <c r="C80" s="113"/>
      <c r="D80" s="113"/>
      <c r="E80" s="113"/>
      <c r="F80" s="113"/>
      <c r="G80" s="113"/>
    </row>
    <row r="81" spans="1:9" s="37" customFormat="1" ht="48.65" customHeight="1">
      <c r="A81" s="78"/>
      <c r="B81" s="79"/>
      <c r="C81" s="148" t="s">
        <v>3</v>
      </c>
      <c r="D81" s="148"/>
      <c r="E81" s="186" t="s">
        <v>88</v>
      </c>
      <c r="F81" s="114"/>
      <c r="G81" s="114"/>
    </row>
    <row r="82" spans="1:9" ht="13.4" customHeight="1">
      <c r="A82" s="106" t="s">
        <v>40</v>
      </c>
      <c r="B82" s="107"/>
      <c r="C82" s="108"/>
      <c r="D82" s="109"/>
      <c r="E82" s="189"/>
      <c r="F82" s="190"/>
      <c r="G82" s="191"/>
      <c r="H82" s="37"/>
      <c r="I82" s="37"/>
    </row>
    <row r="83" spans="1:9" ht="13.4" customHeight="1">
      <c r="A83" s="106" t="s">
        <v>41</v>
      </c>
      <c r="B83" s="107"/>
      <c r="C83" s="108"/>
      <c r="D83" s="109"/>
      <c r="E83" s="189"/>
      <c r="F83" s="190"/>
      <c r="G83" s="191"/>
      <c r="H83" s="37"/>
      <c r="I83" s="37"/>
    </row>
    <row r="84" spans="1:9" ht="13.4" customHeight="1">
      <c r="A84" s="106" t="s">
        <v>42</v>
      </c>
      <c r="B84" s="107"/>
      <c r="C84" s="108"/>
      <c r="D84" s="109"/>
      <c r="E84" s="189"/>
      <c r="F84" s="190"/>
      <c r="G84" s="191"/>
    </row>
    <row r="85" spans="1:9" ht="13.4" customHeight="1">
      <c r="A85" s="106" t="s">
        <v>43</v>
      </c>
      <c r="B85" s="107"/>
      <c r="C85" s="108"/>
      <c r="D85" s="109"/>
      <c r="E85" s="189"/>
      <c r="F85" s="190"/>
      <c r="G85" s="191"/>
    </row>
    <row r="86" spans="1:9" ht="13.4" customHeight="1">
      <c r="A86" s="127" t="s">
        <v>44</v>
      </c>
      <c r="B86" s="128"/>
      <c r="C86" s="108"/>
      <c r="D86" s="109"/>
      <c r="E86" s="189"/>
      <c r="F86" s="190"/>
      <c r="G86" s="191"/>
    </row>
    <row r="87" spans="1:9" ht="13.4" customHeight="1">
      <c r="A87" s="127" t="s">
        <v>45</v>
      </c>
      <c r="B87" s="128"/>
      <c r="C87" s="108"/>
      <c r="D87" s="109"/>
      <c r="E87" s="189"/>
      <c r="F87" s="190"/>
      <c r="G87" s="191"/>
    </row>
    <row r="88" spans="1:9" ht="13.4" customHeight="1">
      <c r="A88" s="117" t="s">
        <v>46</v>
      </c>
      <c r="B88" s="118"/>
      <c r="C88" s="173">
        <f>C82+C83+C84+C85+C86+C87</f>
        <v>0</v>
      </c>
      <c r="D88" s="174"/>
      <c r="E88" s="192"/>
      <c r="F88" s="193"/>
      <c r="G88" s="194"/>
    </row>
    <row r="89" spans="1:9" ht="13.4" customHeight="1">
      <c r="A89" s="120" t="s">
        <v>16</v>
      </c>
      <c r="B89" s="120"/>
      <c r="C89" s="175"/>
      <c r="D89" s="176"/>
      <c r="E89" s="189"/>
      <c r="F89" s="190"/>
      <c r="G89" s="191"/>
    </row>
    <row r="90" spans="1:9" ht="13.4" customHeight="1">
      <c r="A90" s="117" t="s">
        <v>47</v>
      </c>
      <c r="B90" s="118"/>
      <c r="C90" s="173">
        <f>C88-C89</f>
        <v>0</v>
      </c>
      <c r="D90" s="174"/>
      <c r="E90" s="192"/>
      <c r="F90" s="193"/>
      <c r="G90" s="194"/>
    </row>
    <row r="91" spans="1:9" ht="15" customHeight="1">
      <c r="A91" s="122"/>
      <c r="B91" s="123"/>
      <c r="C91" s="51"/>
      <c r="D91" s="51"/>
      <c r="E91" s="192"/>
      <c r="F91" s="193"/>
      <c r="G91" s="194"/>
    </row>
    <row r="92" spans="1:9" ht="24.75" customHeight="1">
      <c r="A92" s="125" t="s">
        <v>100</v>
      </c>
      <c r="B92" s="126"/>
      <c r="C92" s="126"/>
      <c r="D92" s="126"/>
      <c r="E92" s="126"/>
      <c r="F92" s="126"/>
      <c r="G92" s="80"/>
    </row>
    <row r="93" spans="1:9" ht="53.15" customHeight="1">
      <c r="A93" s="46"/>
      <c r="B93" s="77" t="s">
        <v>49</v>
      </c>
      <c r="C93" s="9" t="s">
        <v>50</v>
      </c>
      <c r="D93" s="9" t="s">
        <v>51</v>
      </c>
      <c r="E93" s="9" t="s">
        <v>52</v>
      </c>
      <c r="F93" s="9" t="s">
        <v>53</v>
      </c>
      <c r="G93" s="80"/>
    </row>
    <row r="94" spans="1:9">
      <c r="A94" s="8" t="s">
        <v>54</v>
      </c>
      <c r="B94" s="7"/>
      <c r="C94" s="49"/>
      <c r="D94" s="68"/>
      <c r="E94" s="68"/>
      <c r="F94" s="68"/>
      <c r="G94" s="80"/>
    </row>
    <row r="95" spans="1:9">
      <c r="A95" s="8" t="s">
        <v>55</v>
      </c>
      <c r="B95" s="7"/>
      <c r="C95" s="49"/>
      <c r="D95" s="68"/>
      <c r="E95" s="68"/>
      <c r="F95" s="68"/>
      <c r="G95" s="80"/>
    </row>
    <row r="96" spans="1:9">
      <c r="A96" s="8" t="s">
        <v>56</v>
      </c>
      <c r="B96" s="7"/>
      <c r="C96" s="49"/>
      <c r="D96" s="68"/>
      <c r="E96" s="68"/>
      <c r="F96" s="68"/>
      <c r="G96" s="80"/>
    </row>
    <row r="97" spans="1:7">
      <c r="A97" s="8" t="s">
        <v>57</v>
      </c>
      <c r="B97" s="7"/>
      <c r="C97" s="49"/>
      <c r="D97" s="68"/>
      <c r="E97" s="68"/>
      <c r="F97" s="68"/>
      <c r="G97" s="80"/>
    </row>
    <row r="98" spans="1:7">
      <c r="A98" s="8" t="s">
        <v>58</v>
      </c>
      <c r="B98" s="7"/>
      <c r="C98" s="49"/>
      <c r="D98" s="68"/>
      <c r="E98" s="68"/>
      <c r="F98" s="68"/>
      <c r="G98" s="80"/>
    </row>
    <row r="99" spans="1:7">
      <c r="A99" s="8" t="s">
        <v>59</v>
      </c>
      <c r="B99" s="7"/>
      <c r="C99" s="49"/>
      <c r="D99" s="68"/>
      <c r="E99" s="68"/>
      <c r="F99" s="68"/>
      <c r="G99" s="80"/>
    </row>
    <row r="100" spans="1:7">
      <c r="A100" s="8" t="s">
        <v>60</v>
      </c>
      <c r="B100" s="7"/>
      <c r="C100" s="49"/>
      <c r="D100" s="68"/>
      <c r="E100" s="68"/>
      <c r="F100" s="68"/>
      <c r="G100" s="80"/>
    </row>
    <row r="101" spans="1:7">
      <c r="A101" s="8" t="s">
        <v>61</v>
      </c>
      <c r="B101" s="7"/>
      <c r="C101" s="49"/>
      <c r="D101" s="68"/>
      <c r="E101" s="68"/>
      <c r="F101" s="68"/>
      <c r="G101" s="80"/>
    </row>
    <row r="102" spans="1:7">
      <c r="A102" s="8" t="s">
        <v>62</v>
      </c>
      <c r="B102" s="7"/>
      <c r="C102" s="49"/>
      <c r="D102" s="68"/>
      <c r="E102" s="68"/>
      <c r="F102" s="68"/>
      <c r="G102" s="80"/>
    </row>
    <row r="103" spans="1:7" ht="29.9" customHeight="1">
      <c r="A103" s="29" t="s">
        <v>63</v>
      </c>
      <c r="B103" s="124">
        <f>SUM(C94:C102,D94:D102,E94:E102,F94:F102,C90)</f>
        <v>0</v>
      </c>
      <c r="C103" s="124"/>
      <c r="D103" s="11"/>
      <c r="E103" s="80"/>
      <c r="F103" s="80"/>
      <c r="G103" s="80"/>
    </row>
    <row r="104" spans="1:7" ht="30" customHeight="1">
      <c r="A104" s="92"/>
      <c r="B104" s="93"/>
      <c r="C104" s="87"/>
      <c r="D104" s="97"/>
      <c r="E104" s="80"/>
      <c r="F104" s="80"/>
      <c r="G104" s="80"/>
    </row>
    <row r="105" spans="1:7" ht="28.4" customHeight="1">
      <c r="A105" s="116" t="s">
        <v>64</v>
      </c>
      <c r="B105" s="116"/>
      <c r="C105" s="116"/>
      <c r="D105" s="116"/>
      <c r="E105" s="80"/>
      <c r="F105" s="80"/>
      <c r="G105" s="80"/>
    </row>
    <row r="106" spans="1:7" ht="30" customHeight="1">
      <c r="A106" s="94" t="s">
        <v>65</v>
      </c>
      <c r="B106" s="161">
        <f>B23</f>
        <v>0</v>
      </c>
      <c r="C106" s="162"/>
      <c r="D106" s="163"/>
      <c r="E106" s="80"/>
      <c r="F106" s="80"/>
      <c r="G106" s="80"/>
    </row>
    <row r="107" spans="1:7" ht="30" customHeight="1">
      <c r="A107" s="58" t="s">
        <v>66</v>
      </c>
      <c r="B107" s="129">
        <f>B26</f>
        <v>0</v>
      </c>
      <c r="C107" s="130"/>
      <c r="D107" s="131"/>
      <c r="E107" s="80"/>
      <c r="F107" s="80"/>
      <c r="G107" s="80"/>
    </row>
    <row r="108" spans="1:7" ht="30" customHeight="1">
      <c r="A108" s="58" t="s">
        <v>67</v>
      </c>
      <c r="B108" s="129">
        <f>B38</f>
        <v>0</v>
      </c>
      <c r="C108" s="130"/>
      <c r="D108" s="131"/>
      <c r="E108" s="80"/>
      <c r="F108" s="80"/>
      <c r="G108" s="80"/>
    </row>
    <row r="109" spans="1:7" ht="30" customHeight="1">
      <c r="A109" s="58" t="s">
        <v>101</v>
      </c>
      <c r="B109" s="129">
        <f>SUM(B68:B75)</f>
        <v>0</v>
      </c>
      <c r="C109" s="130"/>
      <c r="D109" s="131"/>
      <c r="E109" s="80"/>
      <c r="F109" s="80"/>
      <c r="G109" s="80"/>
    </row>
    <row r="110" spans="1:7" ht="30" customHeight="1">
      <c r="A110" s="58" t="s">
        <v>102</v>
      </c>
      <c r="B110" s="129">
        <f>B64</f>
        <v>0</v>
      </c>
      <c r="C110" s="130"/>
      <c r="D110" s="131"/>
      <c r="E110" s="80"/>
      <c r="F110" s="80"/>
      <c r="G110" s="80"/>
    </row>
    <row r="111" spans="1:7" ht="30" customHeight="1">
      <c r="A111" s="58" t="s">
        <v>103</v>
      </c>
      <c r="B111" s="129">
        <f>B103</f>
        <v>0</v>
      </c>
      <c r="C111" s="130"/>
      <c r="D111" s="131"/>
      <c r="E111" s="80"/>
      <c r="F111" s="80"/>
      <c r="G111" s="80"/>
    </row>
    <row r="112" spans="1:7" ht="33" customHeight="1">
      <c r="A112" s="59" t="s">
        <v>64</v>
      </c>
      <c r="B112" s="129">
        <f>SUM(B106:D111)</f>
        <v>0</v>
      </c>
      <c r="C112" s="130"/>
      <c r="D112" s="131"/>
      <c r="E112" s="80"/>
      <c r="F112" s="80"/>
      <c r="G112" s="80"/>
    </row>
    <row r="113" spans="1:7" ht="30" customHeight="1">
      <c r="A113" s="4"/>
      <c r="B113" s="4"/>
      <c r="C113" s="4"/>
      <c r="D113" s="4"/>
      <c r="E113" s="80"/>
      <c r="F113" s="80"/>
      <c r="G113" s="80"/>
    </row>
    <row r="114" spans="1:7" ht="25.5" customHeight="1">
      <c r="A114" s="177" t="s">
        <v>70</v>
      </c>
      <c r="B114" s="178"/>
      <c r="C114" s="178"/>
      <c r="D114" s="179"/>
      <c r="E114" s="80"/>
      <c r="F114" s="80"/>
      <c r="G114" s="80"/>
    </row>
    <row r="115" spans="1:7" ht="15" customHeight="1">
      <c r="A115" s="135"/>
      <c r="B115" s="136"/>
      <c r="C115" s="136"/>
      <c r="D115" s="137"/>
      <c r="E115" s="80"/>
      <c r="F115" s="80"/>
      <c r="G115" s="80"/>
    </row>
    <row r="116" spans="1:7" s="38" customFormat="1" ht="24.65" customHeight="1">
      <c r="A116" s="138" t="s">
        <v>71</v>
      </c>
      <c r="B116" s="139"/>
      <c r="C116" s="19"/>
      <c r="D116" s="19"/>
      <c r="E116" s="80"/>
      <c r="F116" s="80"/>
      <c r="G116" s="80"/>
    </row>
    <row r="117" spans="1:7" ht="13.4" customHeight="1">
      <c r="A117" s="77" t="s">
        <v>72</v>
      </c>
      <c r="B117" s="13"/>
      <c r="C117" s="24"/>
      <c r="D117" s="19"/>
      <c r="E117" s="80"/>
      <c r="F117" s="80"/>
      <c r="G117" s="80"/>
    </row>
    <row r="118" spans="1:7" ht="13.4" customHeight="1">
      <c r="A118" s="77" t="s">
        <v>73</v>
      </c>
      <c r="B118" s="13"/>
      <c r="C118" s="24"/>
      <c r="D118" s="19"/>
      <c r="E118" s="80"/>
      <c r="F118" s="80"/>
      <c r="G118" s="80"/>
    </row>
    <row r="119" spans="1:7" ht="14.5">
      <c r="A119" s="20" t="s">
        <v>74</v>
      </c>
      <c r="B119" s="21"/>
      <c r="C119" s="24"/>
      <c r="D119" s="19"/>
      <c r="E119" s="80"/>
      <c r="F119" s="80"/>
      <c r="G119" s="80"/>
    </row>
    <row r="120" spans="1:7" ht="15" customHeight="1">
      <c r="A120" s="22"/>
      <c r="B120" s="23"/>
      <c r="C120" s="5"/>
      <c r="D120" s="5"/>
      <c r="E120" s="80"/>
      <c r="F120" s="80"/>
      <c r="G120" s="80"/>
    </row>
    <row r="121" spans="1:7" ht="24.65" customHeight="1">
      <c r="A121" s="140" t="s">
        <v>75</v>
      </c>
      <c r="B121" s="141"/>
      <c r="C121" s="141"/>
      <c r="D121" s="141"/>
      <c r="E121" s="80"/>
      <c r="F121" s="80"/>
      <c r="G121" s="80"/>
    </row>
    <row r="122" spans="1:7">
      <c r="A122" s="142" t="s">
        <v>76</v>
      </c>
      <c r="B122" s="142"/>
      <c r="C122" s="142"/>
      <c r="D122" s="69" t="s">
        <v>3</v>
      </c>
      <c r="E122" s="80"/>
      <c r="F122" s="80"/>
      <c r="G122" s="80"/>
    </row>
    <row r="123" spans="1:7">
      <c r="A123" s="143"/>
      <c r="B123" s="143"/>
      <c r="C123" s="143"/>
      <c r="D123" s="16"/>
      <c r="E123" s="80"/>
      <c r="F123" s="80"/>
      <c r="G123" s="80"/>
    </row>
    <row r="124" spans="1:7">
      <c r="A124" s="143"/>
      <c r="B124" s="143"/>
      <c r="C124" s="143"/>
      <c r="D124" s="16"/>
      <c r="E124" s="80"/>
      <c r="F124" s="80"/>
      <c r="G124" s="80"/>
    </row>
    <row r="125" spans="1:7">
      <c r="A125" s="143"/>
      <c r="B125" s="143"/>
      <c r="C125" s="143"/>
      <c r="D125" s="16"/>
      <c r="E125" s="80"/>
      <c r="F125" s="80"/>
      <c r="G125" s="80"/>
    </row>
    <row r="126" spans="1:7" ht="15" customHeight="1">
      <c r="A126" s="6"/>
      <c r="B126" s="6"/>
      <c r="C126" s="6"/>
      <c r="D126" s="6"/>
      <c r="E126" s="80"/>
      <c r="F126" s="80"/>
      <c r="G126" s="80"/>
    </row>
    <row r="127" spans="1:7" ht="30.65" customHeight="1">
      <c r="A127" s="132" t="s">
        <v>77</v>
      </c>
      <c r="B127" s="133"/>
      <c r="C127" s="133"/>
      <c r="D127" s="133"/>
      <c r="E127" s="80"/>
      <c r="F127" s="80"/>
      <c r="G127" s="80"/>
    </row>
    <row r="128" spans="1:7" ht="39">
      <c r="A128" s="73" t="s">
        <v>78</v>
      </c>
      <c r="B128" s="25" t="s">
        <v>79</v>
      </c>
      <c r="C128" s="25" t="s">
        <v>80</v>
      </c>
      <c r="D128" s="70" t="s">
        <v>81</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J330"/>
  <sheetViews>
    <sheetView tabSelected="1" topLeftCell="A63" zoomScale="90" zoomScaleNormal="90" zoomScaleSheetLayoutView="70" zoomScalePageLayoutView="59" workbookViewId="0">
      <selection activeCell="B6" sqref="B6"/>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15" style="10" customWidth="1"/>
    <col min="6" max="6" width="17.1796875" style="10" customWidth="1"/>
    <col min="7" max="16384" width="9.453125" style="10"/>
  </cols>
  <sheetData>
    <row r="1" spans="1:6" ht="43.4" customHeight="1">
      <c r="A1" s="144" t="s">
        <v>104</v>
      </c>
      <c r="B1" s="145"/>
      <c r="C1" s="145"/>
      <c r="D1" s="145"/>
      <c r="E1" s="145"/>
      <c r="F1" s="145"/>
    </row>
    <row r="2" spans="1:6" ht="113.15" customHeight="1">
      <c r="A2" s="146" t="s">
        <v>105</v>
      </c>
      <c r="B2" s="147"/>
      <c r="C2" s="147"/>
      <c r="D2" s="147"/>
      <c r="E2" s="147"/>
      <c r="F2" s="147"/>
    </row>
    <row r="3" spans="1:6" ht="50.15" customHeight="1">
      <c r="A3" s="116" t="s">
        <v>2</v>
      </c>
      <c r="B3" s="116"/>
      <c r="C3" s="116"/>
      <c r="D3" s="116"/>
      <c r="E3" s="116"/>
      <c r="F3" s="116"/>
    </row>
    <row r="4" spans="1:6" ht="32.15" customHeight="1">
      <c r="A4" s="95"/>
      <c r="B4" s="96" t="s">
        <v>3</v>
      </c>
      <c r="C4" s="180" t="s">
        <v>4</v>
      </c>
      <c r="D4" s="181"/>
      <c r="E4" s="181"/>
      <c r="F4" s="181"/>
    </row>
    <row r="5" spans="1:6" ht="124.5" customHeight="1">
      <c r="A5" s="77" t="s">
        <v>5</v>
      </c>
      <c r="B5" s="49">
        <v>1910472</v>
      </c>
      <c r="C5" s="206" t="s">
        <v>162</v>
      </c>
      <c r="D5" s="206"/>
      <c r="E5" s="206"/>
      <c r="F5" s="206"/>
    </row>
    <row r="6" spans="1:6" ht="53.25" customHeight="1">
      <c r="A6" s="77" t="s">
        <v>6</v>
      </c>
      <c r="B6" s="49"/>
      <c r="C6" s="206" t="s">
        <v>106</v>
      </c>
      <c r="D6" s="206"/>
      <c r="E6" s="206"/>
      <c r="F6" s="206"/>
    </row>
    <row r="7" spans="1:6" ht="75" customHeight="1">
      <c r="A7" s="77" t="s">
        <v>7</v>
      </c>
      <c r="B7" s="49">
        <v>71928</v>
      </c>
      <c r="C7" s="206" t="s">
        <v>107</v>
      </c>
      <c r="D7" s="206"/>
      <c r="E7" s="206"/>
      <c r="F7" s="206"/>
    </row>
    <row r="8" spans="1:6" ht="26">
      <c r="A8" s="77" t="s">
        <v>8</v>
      </c>
      <c r="B8" s="49"/>
      <c r="C8" s="149" t="s">
        <v>108</v>
      </c>
      <c r="D8" s="149"/>
      <c r="E8" s="149"/>
      <c r="F8" s="149"/>
    </row>
    <row r="9" spans="1:6" ht="26.15" customHeight="1">
      <c r="A9" s="77" t="s">
        <v>9</v>
      </c>
      <c r="B9" s="49"/>
      <c r="C9" s="206" t="s">
        <v>109</v>
      </c>
      <c r="D9" s="206"/>
      <c r="E9" s="206"/>
      <c r="F9" s="206"/>
    </row>
    <row r="10" spans="1:6" ht="34.5" customHeight="1">
      <c r="A10" s="77" t="s">
        <v>10</v>
      </c>
      <c r="B10" s="49"/>
      <c r="C10" s="206" t="s">
        <v>110</v>
      </c>
      <c r="D10" s="206"/>
      <c r="E10" s="206"/>
      <c r="F10" s="206"/>
    </row>
    <row r="11" spans="1:6">
      <c r="A11" s="77" t="s">
        <v>11</v>
      </c>
      <c r="B11" s="49"/>
      <c r="C11" s="149"/>
      <c r="D11" s="149"/>
      <c r="E11" s="149"/>
      <c r="F11" s="149"/>
    </row>
    <row r="12" spans="1:6">
      <c r="A12" s="77" t="s">
        <v>12</v>
      </c>
      <c r="B12" s="49"/>
      <c r="C12" s="149"/>
      <c r="D12" s="149"/>
      <c r="E12" s="149"/>
      <c r="F12" s="149"/>
    </row>
    <row r="13" spans="1:6">
      <c r="A13" s="77" t="s">
        <v>13</v>
      </c>
      <c r="B13" s="49"/>
      <c r="C13" s="149"/>
      <c r="D13" s="149"/>
      <c r="E13" s="149"/>
      <c r="F13" s="149"/>
    </row>
    <row r="14" spans="1:6">
      <c r="A14" s="77" t="s">
        <v>111</v>
      </c>
      <c r="B14" s="49">
        <v>59800</v>
      </c>
      <c r="C14" s="149"/>
      <c r="D14" s="149"/>
      <c r="E14" s="149"/>
      <c r="F14" s="149"/>
    </row>
    <row r="15" spans="1:6">
      <c r="A15" s="77" t="s">
        <v>112</v>
      </c>
      <c r="B15" s="49">
        <v>27600</v>
      </c>
      <c r="C15" s="149"/>
      <c r="D15" s="149"/>
      <c r="E15" s="149"/>
      <c r="F15" s="149"/>
    </row>
    <row r="16" spans="1:6" ht="55.5" customHeight="1">
      <c r="A16" s="77" t="s">
        <v>113</v>
      </c>
      <c r="B16" s="49">
        <v>23000</v>
      </c>
      <c r="C16" s="206" t="s">
        <v>114</v>
      </c>
      <c r="D16" s="206"/>
      <c r="E16" s="206"/>
      <c r="F16" s="206"/>
    </row>
    <row r="17" spans="1:6">
      <c r="A17" s="77"/>
      <c r="B17" s="49"/>
      <c r="C17" s="149"/>
      <c r="D17" s="149"/>
      <c r="E17" s="149"/>
      <c r="F17" s="149"/>
    </row>
    <row r="18" spans="1:6">
      <c r="A18" s="77"/>
      <c r="B18" s="49"/>
      <c r="C18" s="149"/>
      <c r="D18" s="149"/>
      <c r="E18" s="149"/>
      <c r="F18" s="149"/>
    </row>
    <row r="19" spans="1:6">
      <c r="A19" s="77" t="s">
        <v>14</v>
      </c>
      <c r="B19" s="49"/>
      <c r="C19" s="149"/>
      <c r="D19" s="149"/>
      <c r="E19" s="149"/>
      <c r="F19" s="149"/>
    </row>
    <row r="20" spans="1:6" ht="31">
      <c r="A20" s="29" t="s">
        <v>15</v>
      </c>
      <c r="B20" s="2">
        <f>SUM(B5:B19)</f>
        <v>2092800</v>
      </c>
      <c r="C20" s="39"/>
      <c r="D20" s="30"/>
      <c r="E20" s="30"/>
      <c r="F20" s="40"/>
    </row>
    <row r="21" spans="1:6" ht="15.5">
      <c r="A21" s="44" t="s">
        <v>16</v>
      </c>
      <c r="B21" s="45"/>
      <c r="C21" s="41"/>
      <c r="D21" s="65"/>
      <c r="E21" s="65"/>
      <c r="F21" s="42"/>
    </row>
    <row r="22" spans="1:6">
      <c r="A22" s="77" t="s">
        <v>17</v>
      </c>
      <c r="B22" s="49"/>
      <c r="C22" s="149"/>
      <c r="D22" s="149"/>
      <c r="E22" s="149"/>
      <c r="F22" s="149"/>
    </row>
    <row r="23" spans="1:6">
      <c r="A23" s="77" t="s">
        <v>18</v>
      </c>
      <c r="B23" s="49"/>
      <c r="C23" s="149"/>
      <c r="D23" s="149"/>
      <c r="E23" s="149"/>
      <c r="F23" s="149"/>
    </row>
    <row r="24" spans="1:6">
      <c r="A24" s="18" t="s">
        <v>19</v>
      </c>
      <c r="B24" s="49"/>
      <c r="C24" s="149"/>
      <c r="D24" s="149"/>
      <c r="E24" s="149"/>
      <c r="F24" s="149"/>
    </row>
    <row r="25" spans="1:6">
      <c r="A25" s="18" t="s">
        <v>20</v>
      </c>
      <c r="B25" s="49"/>
      <c r="C25" s="149"/>
      <c r="D25" s="149"/>
      <c r="E25" s="149"/>
      <c r="F25" s="149"/>
    </row>
    <row r="26" spans="1:6" ht="15.5">
      <c r="A26" s="29" t="s">
        <v>21</v>
      </c>
      <c r="B26" s="2">
        <f>(B20-B21)+B22+B23+B24+B25</f>
        <v>2092800</v>
      </c>
      <c r="C26" s="32"/>
      <c r="D26" s="30"/>
      <c r="E26" s="31"/>
      <c r="F26" s="43"/>
    </row>
    <row r="27" spans="1:6">
      <c r="A27" s="32"/>
      <c r="B27" s="47"/>
      <c r="C27" s="31"/>
      <c r="D27" s="90"/>
      <c r="E27" s="31"/>
      <c r="F27" s="43"/>
    </row>
    <row r="28" spans="1:6" ht="32.15" customHeight="1">
      <c r="A28" s="48"/>
      <c r="B28" s="74" t="s">
        <v>3</v>
      </c>
      <c r="C28" s="148" t="s">
        <v>4</v>
      </c>
      <c r="D28" s="148"/>
      <c r="E28" s="148"/>
      <c r="F28" s="148"/>
    </row>
    <row r="29" spans="1:6" ht="15.5">
      <c r="A29" s="29" t="s">
        <v>22</v>
      </c>
      <c r="B29" s="50">
        <v>105350</v>
      </c>
      <c r="C29" s="207" t="s">
        <v>115</v>
      </c>
      <c r="D29" s="208"/>
      <c r="E29" s="208"/>
      <c r="F29" s="208"/>
    </row>
    <row r="30" spans="1:6" ht="30" customHeight="1">
      <c r="A30" s="88"/>
      <c r="B30" s="30"/>
      <c r="C30" s="89"/>
      <c r="D30" s="151"/>
      <c r="E30" s="151"/>
      <c r="F30" s="151"/>
    </row>
    <row r="31" spans="1:6" ht="50.9" customHeight="1">
      <c r="A31" s="116" t="s">
        <v>116</v>
      </c>
      <c r="B31" s="116"/>
      <c r="C31" s="116"/>
      <c r="D31" s="116"/>
      <c r="E31" s="116"/>
      <c r="F31" s="116"/>
    </row>
    <row r="32" spans="1:6" ht="26">
      <c r="A32" s="77" t="s">
        <v>117</v>
      </c>
      <c r="B32" s="149" t="s">
        <v>118</v>
      </c>
      <c r="C32" s="149"/>
      <c r="D32" s="149"/>
      <c r="E32" s="149"/>
      <c r="F32" s="149"/>
    </row>
    <row r="33" spans="1:10" ht="15" customHeight="1">
      <c r="A33" s="1"/>
      <c r="B33" s="1"/>
      <c r="C33" s="1"/>
      <c r="D33" s="182"/>
      <c r="E33" s="182"/>
      <c r="F33" s="182"/>
    </row>
    <row r="34" spans="1:10" ht="41.15" customHeight="1">
      <c r="A34" s="77" t="s">
        <v>119</v>
      </c>
      <c r="B34" s="149" t="s">
        <v>120</v>
      </c>
      <c r="C34" s="149"/>
      <c r="D34" s="149"/>
      <c r="E34" s="149"/>
      <c r="F34" s="149"/>
    </row>
    <row r="35" spans="1:10" ht="15" customHeight="1">
      <c r="A35" s="1"/>
      <c r="B35" s="1"/>
      <c r="C35" s="1"/>
      <c r="D35" s="182"/>
      <c r="E35" s="182"/>
      <c r="F35" s="182"/>
      <c r="J35" s="37"/>
    </row>
    <row r="36" spans="1:10" s="37" customFormat="1" ht="33.65" customHeight="1">
      <c r="A36" s="112" t="s">
        <v>121</v>
      </c>
      <c r="B36" s="113"/>
      <c r="C36" s="113"/>
      <c r="D36" s="113"/>
      <c r="E36" s="113"/>
      <c r="F36" s="113"/>
    </row>
    <row r="37" spans="1:10">
      <c r="A37" s="202" t="s">
        <v>122</v>
      </c>
      <c r="B37" s="202"/>
      <c r="C37" s="165">
        <v>76958</v>
      </c>
      <c r="D37" s="165"/>
      <c r="E37" s="165"/>
      <c r="F37" s="165"/>
    </row>
    <row r="38" spans="1:10">
      <c r="A38" s="202" t="s">
        <v>123</v>
      </c>
      <c r="B38" s="202"/>
      <c r="C38" s="165">
        <v>52620</v>
      </c>
      <c r="D38" s="165"/>
      <c r="E38" s="165"/>
      <c r="F38" s="165"/>
      <c r="G38" s="98"/>
    </row>
    <row r="39" spans="1:10">
      <c r="A39" s="202" t="s">
        <v>124</v>
      </c>
      <c r="B39" s="202"/>
      <c r="C39" s="165"/>
      <c r="D39" s="165"/>
      <c r="E39" s="165"/>
      <c r="F39" s="165"/>
      <c r="G39" s="98"/>
    </row>
    <row r="40" spans="1:10" ht="14">
      <c r="A40" s="166" t="s">
        <v>125</v>
      </c>
      <c r="B40" s="166"/>
      <c r="C40" s="203">
        <f>SUM(C37:F39)</f>
        <v>129578</v>
      </c>
      <c r="D40" s="203"/>
      <c r="E40" s="80"/>
      <c r="F40" s="80"/>
    </row>
    <row r="41" spans="1:10" ht="14">
      <c r="A41" s="120" t="s">
        <v>16</v>
      </c>
      <c r="B41" s="120"/>
      <c r="C41" s="121"/>
      <c r="D41" s="121"/>
      <c r="E41" s="121"/>
      <c r="F41" s="121"/>
    </row>
    <row r="42" spans="1:10" ht="17.149999999999999" customHeight="1">
      <c r="A42" s="166" t="s">
        <v>126</v>
      </c>
      <c r="B42" s="166"/>
      <c r="C42" s="204">
        <f>C40-C41</f>
        <v>129578</v>
      </c>
      <c r="D42" s="204"/>
      <c r="E42" s="80"/>
      <c r="F42" s="80"/>
    </row>
    <row r="43" spans="1:10" ht="15" customHeight="1">
      <c r="A43" s="72"/>
      <c r="B43" s="72"/>
      <c r="C43" s="72"/>
      <c r="D43" s="72"/>
      <c r="E43" s="80"/>
      <c r="F43" s="80"/>
    </row>
    <row r="44" spans="1:10" ht="24.75" customHeight="1">
      <c r="A44" s="211" t="s">
        <v>127</v>
      </c>
      <c r="B44" s="211"/>
      <c r="C44" s="211"/>
      <c r="D44" s="211"/>
      <c r="E44" s="211"/>
      <c r="F44" s="211"/>
    </row>
    <row r="45" spans="1:10" ht="56.25" customHeight="1">
      <c r="A45" s="53"/>
      <c r="B45" s="77" t="s">
        <v>49</v>
      </c>
      <c r="C45" s="9" t="s">
        <v>128</v>
      </c>
      <c r="D45" s="77" t="s">
        <v>129</v>
      </c>
      <c r="E45" s="186" t="s">
        <v>88</v>
      </c>
      <c r="F45" s="212"/>
    </row>
    <row r="46" spans="1:10" ht="44.15" customHeight="1">
      <c r="A46" s="8" t="s">
        <v>54</v>
      </c>
      <c r="B46" s="7">
        <v>0.02</v>
      </c>
      <c r="C46" s="49">
        <v>141213</v>
      </c>
      <c r="D46" s="49">
        <v>54725</v>
      </c>
      <c r="E46" s="209" t="s">
        <v>130</v>
      </c>
      <c r="F46" s="210"/>
    </row>
    <row r="47" spans="1:10" ht="13.4" customHeight="1">
      <c r="A47" s="8" t="s">
        <v>55</v>
      </c>
      <c r="B47" s="7">
        <v>0.02</v>
      </c>
      <c r="C47" s="49">
        <v>247669</v>
      </c>
      <c r="D47" s="49">
        <v>56914</v>
      </c>
      <c r="E47" s="209" t="s">
        <v>131</v>
      </c>
      <c r="F47" s="210"/>
    </row>
    <row r="48" spans="1:10" ht="13.4" customHeight="1">
      <c r="A48" s="8" t="s">
        <v>56</v>
      </c>
      <c r="B48" s="7">
        <v>0.02</v>
      </c>
      <c r="C48" s="49">
        <v>257241</v>
      </c>
      <c r="D48" s="49">
        <v>59190</v>
      </c>
      <c r="E48" s="209" t="s">
        <v>132</v>
      </c>
      <c r="F48" s="210"/>
    </row>
    <row r="49" spans="1:6" ht="13.4" customHeight="1">
      <c r="A49" s="8" t="s">
        <v>57</v>
      </c>
      <c r="B49" s="7">
        <v>0.02</v>
      </c>
      <c r="C49" s="49">
        <v>262388</v>
      </c>
      <c r="D49" s="49">
        <v>61558</v>
      </c>
      <c r="E49" s="209" t="s">
        <v>132</v>
      </c>
      <c r="F49" s="210"/>
    </row>
    <row r="50" spans="1:6" ht="13.4" customHeight="1">
      <c r="A50" s="8" t="s">
        <v>58</v>
      </c>
      <c r="B50" s="7">
        <v>0.02</v>
      </c>
      <c r="C50" s="49">
        <v>267634</v>
      </c>
      <c r="D50" s="49">
        <v>64020</v>
      </c>
      <c r="E50" s="209" t="s">
        <v>132</v>
      </c>
      <c r="F50" s="210"/>
    </row>
    <row r="51" spans="1:6" ht="13.4" customHeight="1">
      <c r="A51" s="8" t="s">
        <v>59</v>
      </c>
      <c r="B51" s="7">
        <v>0.02</v>
      </c>
      <c r="C51" s="49">
        <v>272986</v>
      </c>
      <c r="D51" s="49">
        <v>66581</v>
      </c>
      <c r="E51" s="209" t="s">
        <v>132</v>
      </c>
      <c r="F51" s="210"/>
    </row>
    <row r="52" spans="1:6" ht="13.4" customHeight="1">
      <c r="A52" s="8" t="s">
        <v>60</v>
      </c>
      <c r="B52" s="7">
        <v>0.02</v>
      </c>
      <c r="C52" s="49">
        <v>278446</v>
      </c>
      <c r="D52" s="49">
        <v>69244</v>
      </c>
      <c r="E52" s="209" t="s">
        <v>132</v>
      </c>
      <c r="F52" s="210"/>
    </row>
    <row r="53" spans="1:6" ht="13.4" customHeight="1">
      <c r="A53" s="8" t="s">
        <v>61</v>
      </c>
      <c r="B53" s="7">
        <v>0.02</v>
      </c>
      <c r="C53" s="49">
        <v>284016</v>
      </c>
      <c r="D53" s="49">
        <v>72014</v>
      </c>
      <c r="E53" s="209" t="s">
        <v>132</v>
      </c>
      <c r="F53" s="210"/>
    </row>
    <row r="54" spans="1:6" ht="13.4" customHeight="1">
      <c r="A54" s="8" t="s">
        <v>62</v>
      </c>
      <c r="B54" s="7">
        <v>0.02</v>
      </c>
      <c r="C54" s="49">
        <v>289698</v>
      </c>
      <c r="D54" s="49">
        <v>74895</v>
      </c>
      <c r="E54" s="209" t="s">
        <v>132</v>
      </c>
      <c r="F54" s="210"/>
    </row>
    <row r="55" spans="1:6" ht="29.9" customHeight="1">
      <c r="A55" s="76" t="s">
        <v>133</v>
      </c>
      <c r="B55" s="168">
        <f>(SUM(C46:C54))+C42+(SUM(D46:D54))</f>
        <v>3010010</v>
      </c>
      <c r="C55" s="168"/>
      <c r="D55" s="129"/>
      <c r="E55" s="80"/>
      <c r="F55" s="80"/>
    </row>
    <row r="56" spans="1:6" ht="15" customHeight="1">
      <c r="A56" s="3"/>
      <c r="B56" s="14"/>
      <c r="C56" s="14"/>
      <c r="D56" s="75"/>
      <c r="E56" s="80"/>
      <c r="F56" s="80"/>
    </row>
    <row r="57" spans="1:6" ht="33" customHeight="1">
      <c r="A57" s="171" t="s">
        <v>98</v>
      </c>
      <c r="B57" s="172"/>
      <c r="C57" s="172"/>
      <c r="D57" s="172"/>
      <c r="E57" s="172"/>
      <c r="F57" s="172"/>
    </row>
    <row r="58" spans="1:6">
      <c r="A58" s="73"/>
      <c r="B58" s="54" t="s">
        <v>30</v>
      </c>
      <c r="C58" s="169" t="s">
        <v>31</v>
      </c>
      <c r="D58" s="170"/>
      <c r="E58" s="170"/>
      <c r="F58" s="170"/>
    </row>
    <row r="59" spans="1:6" ht="50.15" customHeight="1">
      <c r="A59" s="18" t="s">
        <v>32</v>
      </c>
      <c r="B59" s="13"/>
      <c r="C59" s="217" t="s">
        <v>134</v>
      </c>
      <c r="D59" s="217"/>
      <c r="E59" s="217"/>
      <c r="F59" s="217"/>
    </row>
    <row r="60" spans="1:6" ht="45.75" customHeight="1">
      <c r="A60" s="18" t="s">
        <v>33</v>
      </c>
      <c r="B60" s="13"/>
      <c r="C60" s="217" t="s">
        <v>135</v>
      </c>
      <c r="D60" s="217"/>
      <c r="E60" s="217"/>
      <c r="F60" s="217"/>
    </row>
    <row r="61" spans="1:6">
      <c r="A61" s="18" t="s">
        <v>34</v>
      </c>
      <c r="B61" s="13">
        <v>77891</v>
      </c>
      <c r="C61" s="103" t="s">
        <v>136</v>
      </c>
      <c r="D61" s="103"/>
      <c r="E61" s="103"/>
      <c r="F61" s="103"/>
    </row>
    <row r="62" spans="1:6" ht="44.25" customHeight="1">
      <c r="A62" s="18" t="s">
        <v>137</v>
      </c>
      <c r="B62" s="13"/>
      <c r="C62" s="217" t="s">
        <v>138</v>
      </c>
      <c r="D62" s="217"/>
      <c r="E62" s="217"/>
      <c r="F62" s="217"/>
    </row>
    <row r="63" spans="1:6">
      <c r="A63" s="18" t="s">
        <v>35</v>
      </c>
      <c r="B63" s="13"/>
      <c r="C63" s="189"/>
      <c r="D63" s="190"/>
      <c r="E63" s="190"/>
      <c r="F63" s="191"/>
    </row>
    <row r="64" spans="1:6">
      <c r="A64" s="18" t="s">
        <v>35</v>
      </c>
      <c r="B64" s="13"/>
      <c r="C64" s="103"/>
      <c r="D64" s="103"/>
      <c r="E64" s="103"/>
      <c r="F64" s="103"/>
    </row>
    <row r="65" spans="1:6">
      <c r="A65" s="18" t="s">
        <v>35</v>
      </c>
      <c r="B65" s="13"/>
      <c r="C65" s="103"/>
      <c r="D65" s="103"/>
      <c r="E65" s="103"/>
      <c r="F65" s="103"/>
    </row>
    <row r="66" spans="1:6">
      <c r="A66" s="18" t="s">
        <v>35</v>
      </c>
      <c r="B66" s="13"/>
      <c r="C66" s="103"/>
      <c r="D66" s="103"/>
      <c r="E66" s="103"/>
      <c r="F66" s="103"/>
    </row>
    <row r="67" spans="1:6" ht="30" customHeight="1">
      <c r="A67" s="26"/>
      <c r="B67" s="27"/>
      <c r="C67" s="28"/>
      <c r="D67" s="28"/>
      <c r="E67" s="28"/>
      <c r="F67" s="28"/>
    </row>
    <row r="68" spans="1:6" ht="51" customHeight="1">
      <c r="A68" s="116" t="s">
        <v>139</v>
      </c>
      <c r="B68" s="116"/>
      <c r="C68" s="116"/>
      <c r="D68" s="116"/>
      <c r="E68" s="116"/>
      <c r="F68" s="116"/>
    </row>
    <row r="69" spans="1:6" ht="49.4" customHeight="1">
      <c r="A69" s="91" t="s">
        <v>140</v>
      </c>
      <c r="B69" s="215" t="s">
        <v>141</v>
      </c>
      <c r="C69" s="216"/>
      <c r="D69" s="216"/>
      <c r="E69" s="216"/>
      <c r="F69" s="216"/>
    </row>
    <row r="70" spans="1:6" ht="15" customHeight="1">
      <c r="A70" s="35"/>
      <c r="B70" s="82"/>
      <c r="C70" s="82"/>
      <c r="D70" s="205"/>
      <c r="E70" s="205"/>
      <c r="F70" s="205"/>
    </row>
    <row r="71" spans="1:6" s="37" customFormat="1" ht="54.65" customHeight="1">
      <c r="A71" s="112" t="s">
        <v>142</v>
      </c>
      <c r="B71" s="113"/>
      <c r="C71" s="113"/>
      <c r="D71" s="113"/>
      <c r="E71" s="113"/>
      <c r="F71" s="113"/>
    </row>
    <row r="72" spans="1:6" ht="13.4" customHeight="1">
      <c r="A72" s="106" t="s">
        <v>40</v>
      </c>
      <c r="B72" s="107"/>
      <c r="C72" s="165"/>
      <c r="D72" s="165"/>
      <c r="E72" s="165"/>
      <c r="F72" s="165"/>
    </row>
    <row r="73" spans="1:6" ht="13.4" customHeight="1">
      <c r="A73" s="106" t="s">
        <v>41</v>
      </c>
      <c r="B73" s="107"/>
      <c r="C73" s="165"/>
      <c r="D73" s="165"/>
      <c r="E73" s="165"/>
      <c r="F73" s="165"/>
    </row>
    <row r="74" spans="1:6" ht="13.4" customHeight="1">
      <c r="A74" s="106" t="s">
        <v>42</v>
      </c>
      <c r="B74" s="107"/>
      <c r="C74" s="165"/>
      <c r="D74" s="165"/>
      <c r="E74" s="165"/>
      <c r="F74" s="165"/>
    </row>
    <row r="75" spans="1:6" ht="13.4" customHeight="1">
      <c r="A75" s="106" t="s">
        <v>43</v>
      </c>
      <c r="B75" s="107"/>
      <c r="C75" s="165"/>
      <c r="D75" s="165"/>
      <c r="E75" s="165"/>
      <c r="F75" s="165"/>
    </row>
    <row r="76" spans="1:6" ht="13.4" customHeight="1">
      <c r="A76" s="127" t="s">
        <v>44</v>
      </c>
      <c r="B76" s="128"/>
      <c r="C76" s="165"/>
      <c r="D76" s="165"/>
      <c r="E76" s="165"/>
      <c r="F76" s="165"/>
    </row>
    <row r="77" spans="1:6" ht="13.4" customHeight="1">
      <c r="A77" s="127" t="s">
        <v>45</v>
      </c>
      <c r="B77" s="128"/>
      <c r="C77" s="165"/>
      <c r="D77" s="165"/>
      <c r="E77" s="165"/>
      <c r="F77" s="165"/>
    </row>
    <row r="78" spans="1:6" ht="13.4" customHeight="1">
      <c r="A78" s="117" t="s">
        <v>46</v>
      </c>
      <c r="B78" s="118"/>
      <c r="C78" s="119">
        <f>C72+C73+C74+C75+C76+C77</f>
        <v>0</v>
      </c>
      <c r="D78" s="119"/>
      <c r="E78" s="80"/>
      <c r="F78" s="80"/>
    </row>
    <row r="79" spans="1:6" ht="13.4" customHeight="1">
      <c r="A79" s="120" t="s">
        <v>16</v>
      </c>
      <c r="B79" s="120"/>
      <c r="C79" s="121"/>
      <c r="D79" s="121"/>
      <c r="E79" s="80"/>
      <c r="F79" s="80"/>
    </row>
    <row r="80" spans="1:6" ht="13.4" customHeight="1">
      <c r="A80" s="117" t="s">
        <v>47</v>
      </c>
      <c r="B80" s="118"/>
      <c r="C80" s="119">
        <f>C78-C79</f>
        <v>0</v>
      </c>
      <c r="D80" s="119"/>
      <c r="E80" s="80"/>
      <c r="F80" s="80"/>
    </row>
    <row r="81" spans="1:6" ht="15" customHeight="1">
      <c r="A81" s="122"/>
      <c r="B81" s="123"/>
      <c r="C81" s="51"/>
      <c r="D81" s="51"/>
      <c r="E81" s="80"/>
      <c r="F81" s="80"/>
    </row>
    <row r="82" spans="1:6" ht="24.75" customHeight="1">
      <c r="A82" s="125" t="s">
        <v>100</v>
      </c>
      <c r="B82" s="126"/>
      <c r="C82" s="126"/>
      <c r="D82" s="126"/>
      <c r="E82" s="126"/>
      <c r="F82" s="126"/>
    </row>
    <row r="83" spans="1:6" ht="53.15" customHeight="1">
      <c r="A83" s="46"/>
      <c r="B83" s="77" t="s">
        <v>49</v>
      </c>
      <c r="C83" s="9" t="s">
        <v>50</v>
      </c>
      <c r="D83" s="77" t="s">
        <v>51</v>
      </c>
      <c r="E83" s="9" t="s">
        <v>52</v>
      </c>
      <c r="F83" s="9" t="s">
        <v>53</v>
      </c>
    </row>
    <row r="84" spans="1:6">
      <c r="A84" s="8" t="s">
        <v>54</v>
      </c>
      <c r="B84" s="7"/>
      <c r="C84" s="49" t="s">
        <v>143</v>
      </c>
      <c r="D84" s="52"/>
      <c r="E84" s="68" t="s">
        <v>143</v>
      </c>
      <c r="F84" s="68" t="s">
        <v>143</v>
      </c>
    </row>
    <row r="85" spans="1:6">
      <c r="A85" s="8" t="s">
        <v>55</v>
      </c>
      <c r="B85" s="7"/>
      <c r="C85" s="49" t="s">
        <v>143</v>
      </c>
      <c r="D85" s="52"/>
      <c r="E85" s="68" t="s">
        <v>143</v>
      </c>
      <c r="F85" s="68" t="s">
        <v>143</v>
      </c>
    </row>
    <row r="86" spans="1:6">
      <c r="A86" s="8" t="s">
        <v>56</v>
      </c>
      <c r="B86" s="7"/>
      <c r="C86" s="49" t="s">
        <v>143</v>
      </c>
      <c r="D86" s="52"/>
      <c r="E86" s="68" t="s">
        <v>143</v>
      </c>
      <c r="F86" s="68" t="s">
        <v>143</v>
      </c>
    </row>
    <row r="87" spans="1:6">
      <c r="A87" s="8" t="s">
        <v>57</v>
      </c>
      <c r="B87" s="7"/>
      <c r="C87" s="49" t="s">
        <v>143</v>
      </c>
      <c r="D87" s="52"/>
      <c r="E87" s="68" t="s">
        <v>143</v>
      </c>
      <c r="F87" s="68" t="s">
        <v>143</v>
      </c>
    </row>
    <row r="88" spans="1:6">
      <c r="A88" s="8" t="s">
        <v>58</v>
      </c>
      <c r="B88" s="7"/>
      <c r="C88" s="49" t="s">
        <v>143</v>
      </c>
      <c r="D88" s="52"/>
      <c r="E88" s="68" t="s">
        <v>143</v>
      </c>
      <c r="F88" s="68" t="s">
        <v>143</v>
      </c>
    </row>
    <row r="89" spans="1:6">
      <c r="A89" s="8" t="s">
        <v>59</v>
      </c>
      <c r="B89" s="7"/>
      <c r="C89" s="49" t="s">
        <v>143</v>
      </c>
      <c r="D89" s="52"/>
      <c r="E89" s="68" t="s">
        <v>143</v>
      </c>
      <c r="F89" s="68" t="s">
        <v>143</v>
      </c>
    </row>
    <row r="90" spans="1:6">
      <c r="A90" s="8" t="s">
        <v>60</v>
      </c>
      <c r="B90" s="7"/>
      <c r="C90" s="49" t="s">
        <v>143</v>
      </c>
      <c r="D90" s="52"/>
      <c r="E90" s="68" t="s">
        <v>143</v>
      </c>
      <c r="F90" s="68" t="s">
        <v>143</v>
      </c>
    </row>
    <row r="91" spans="1:6">
      <c r="A91" s="8" t="s">
        <v>61</v>
      </c>
      <c r="B91" s="7"/>
      <c r="C91" s="49" t="s">
        <v>143</v>
      </c>
      <c r="D91" s="52"/>
      <c r="E91" s="68" t="s">
        <v>143</v>
      </c>
      <c r="F91" s="68" t="s">
        <v>143</v>
      </c>
    </row>
    <row r="92" spans="1:6">
      <c r="A92" s="8" t="s">
        <v>62</v>
      </c>
      <c r="B92" s="7"/>
      <c r="C92" s="49" t="s">
        <v>143</v>
      </c>
      <c r="D92" s="52"/>
      <c r="E92" s="68" t="s">
        <v>143</v>
      </c>
      <c r="F92" s="68" t="s">
        <v>143</v>
      </c>
    </row>
    <row r="93" spans="1:6" ht="29.9" customHeight="1">
      <c r="A93" s="29" t="s">
        <v>63</v>
      </c>
      <c r="B93" s="124">
        <f>SUM(C84:C92,D84:D92,E84:E92,F84:F92,C80)</f>
        <v>0</v>
      </c>
      <c r="C93" s="124"/>
      <c r="D93" s="136"/>
      <c r="E93" s="136"/>
      <c r="F93" s="136"/>
    </row>
    <row r="94" spans="1:6" ht="30" customHeight="1">
      <c r="A94" s="92"/>
      <c r="B94" s="93"/>
      <c r="C94" s="87"/>
      <c r="D94" s="137"/>
      <c r="E94" s="137"/>
      <c r="F94" s="137"/>
    </row>
    <row r="95" spans="1:6" ht="28.4" customHeight="1">
      <c r="A95" s="116" t="s">
        <v>64</v>
      </c>
      <c r="B95" s="116"/>
      <c r="C95" s="116"/>
      <c r="D95" s="116"/>
      <c r="E95" s="116"/>
      <c r="F95" s="116"/>
    </row>
    <row r="96" spans="1:6" ht="30" customHeight="1">
      <c r="A96" s="94" t="s">
        <v>65</v>
      </c>
      <c r="B96" s="161">
        <f>B26</f>
        <v>2092800</v>
      </c>
      <c r="C96" s="162"/>
      <c r="D96" s="163"/>
      <c r="E96" s="80"/>
      <c r="F96" s="80"/>
    </row>
    <row r="97" spans="1:6" ht="30" customHeight="1">
      <c r="A97" s="58" t="s">
        <v>66</v>
      </c>
      <c r="B97" s="129">
        <f>B29</f>
        <v>105350</v>
      </c>
      <c r="C97" s="130"/>
      <c r="D97" s="131"/>
      <c r="E97" s="80"/>
      <c r="F97" s="80"/>
    </row>
    <row r="98" spans="1:6" ht="30" customHeight="1">
      <c r="A98" s="58" t="s">
        <v>144</v>
      </c>
      <c r="B98" s="129">
        <f>B55</f>
        <v>3010010</v>
      </c>
      <c r="C98" s="130"/>
      <c r="D98" s="131"/>
      <c r="E98" s="80"/>
      <c r="F98" s="80"/>
    </row>
    <row r="99" spans="1:6" ht="30" customHeight="1">
      <c r="A99" s="58" t="s">
        <v>145</v>
      </c>
      <c r="B99" s="129">
        <f>SUM(B59:B66)</f>
        <v>77891</v>
      </c>
      <c r="C99" s="130"/>
      <c r="D99" s="131"/>
      <c r="E99" s="80"/>
      <c r="F99" s="80"/>
    </row>
    <row r="100" spans="1:6" ht="30" customHeight="1">
      <c r="A100" s="58" t="s">
        <v>146</v>
      </c>
      <c r="B100" s="129">
        <f>B93</f>
        <v>0</v>
      </c>
      <c r="C100" s="130"/>
      <c r="D100" s="131"/>
      <c r="E100" s="80"/>
      <c r="F100" s="80"/>
    </row>
    <row r="101" spans="1:6" ht="33" customHeight="1">
      <c r="A101" s="59" t="s">
        <v>64</v>
      </c>
      <c r="B101" s="129">
        <f>SUM(B96:D100)</f>
        <v>5286051</v>
      </c>
      <c r="C101" s="130"/>
      <c r="D101" s="131"/>
      <c r="E101" s="80"/>
      <c r="F101" s="80"/>
    </row>
    <row r="102" spans="1:6" ht="30" customHeight="1">
      <c r="A102" s="4"/>
      <c r="B102" s="4"/>
      <c r="C102" s="4"/>
      <c r="D102" s="4"/>
      <c r="E102" s="80"/>
      <c r="F102" s="80"/>
    </row>
    <row r="103" spans="1:6" ht="25.5" customHeight="1">
      <c r="A103" s="177" t="s">
        <v>70</v>
      </c>
      <c r="B103" s="178"/>
      <c r="C103" s="178"/>
      <c r="D103" s="179"/>
      <c r="E103" s="80"/>
      <c r="F103" s="80"/>
    </row>
    <row r="104" spans="1:6" ht="15" customHeight="1">
      <c r="A104" s="135"/>
      <c r="B104" s="136"/>
      <c r="C104" s="136"/>
      <c r="D104" s="137"/>
      <c r="E104" s="80"/>
      <c r="F104" s="80"/>
    </row>
    <row r="105" spans="1:6" s="38" customFormat="1" ht="24.65" customHeight="1">
      <c r="A105" s="138" t="s">
        <v>71</v>
      </c>
      <c r="B105" s="139"/>
      <c r="C105" s="19"/>
      <c r="D105" s="19"/>
      <c r="E105" s="81"/>
      <c r="F105" s="81"/>
    </row>
    <row r="106" spans="1:6" ht="13.4" customHeight="1">
      <c r="A106" s="77" t="s">
        <v>72</v>
      </c>
      <c r="B106" s="13"/>
      <c r="C106" s="24"/>
      <c r="D106" s="19"/>
      <c r="E106" s="80"/>
      <c r="F106" s="80"/>
    </row>
    <row r="107" spans="1:6" ht="13.4" customHeight="1">
      <c r="A107" s="77" t="s">
        <v>73</v>
      </c>
      <c r="B107" s="13"/>
      <c r="C107" s="24"/>
      <c r="D107" s="19"/>
      <c r="E107" s="80"/>
      <c r="F107" s="80"/>
    </row>
    <row r="108" spans="1:6" ht="14.5">
      <c r="A108" s="20" t="s">
        <v>74</v>
      </c>
      <c r="B108" s="21"/>
      <c r="C108" s="24"/>
      <c r="D108" s="19"/>
      <c r="E108" s="80"/>
      <c r="F108" s="80"/>
    </row>
    <row r="109" spans="1:6" ht="15" customHeight="1">
      <c r="A109" s="22"/>
      <c r="B109" s="23"/>
      <c r="C109" s="5"/>
      <c r="D109" s="5"/>
      <c r="E109" s="80"/>
      <c r="F109" s="80"/>
    </row>
    <row r="110" spans="1:6" ht="24.65" customHeight="1">
      <c r="A110" s="140" t="s">
        <v>75</v>
      </c>
      <c r="B110" s="141"/>
      <c r="C110" s="141"/>
      <c r="D110" s="141"/>
      <c r="E110" s="80"/>
      <c r="F110" s="80"/>
    </row>
    <row r="111" spans="1:6">
      <c r="A111" s="142" t="s">
        <v>76</v>
      </c>
      <c r="B111" s="142"/>
      <c r="C111" s="142"/>
      <c r="D111" s="15" t="s">
        <v>3</v>
      </c>
      <c r="E111" s="80"/>
      <c r="F111" s="80"/>
    </row>
    <row r="112" spans="1:6">
      <c r="A112" s="201" t="s">
        <v>147</v>
      </c>
      <c r="B112" s="201"/>
      <c r="C112" s="201"/>
      <c r="D112" s="16">
        <v>1815</v>
      </c>
      <c r="E112" s="80"/>
      <c r="F112" s="80"/>
    </row>
    <row r="113" spans="1:6" ht="33" customHeight="1">
      <c r="A113" s="195" t="s">
        <v>148</v>
      </c>
      <c r="B113" s="196"/>
      <c r="C113" s="197"/>
      <c r="D113" s="16">
        <v>117923</v>
      </c>
      <c r="E113" s="80"/>
      <c r="F113" s="80"/>
    </row>
    <row r="114" spans="1:6" ht="141.75" customHeight="1">
      <c r="A114" s="198" t="s">
        <v>149</v>
      </c>
      <c r="B114" s="199"/>
      <c r="C114" s="200"/>
      <c r="D114" s="16">
        <v>120300</v>
      </c>
      <c r="E114" s="80"/>
      <c r="F114" s="80"/>
    </row>
    <row r="115" spans="1:6" ht="39.75" customHeight="1">
      <c r="A115" s="201" t="s">
        <v>150</v>
      </c>
      <c r="B115" s="201"/>
      <c r="C115" s="201"/>
      <c r="D115" s="16">
        <v>78497</v>
      </c>
      <c r="E115" s="80"/>
      <c r="F115" s="80"/>
    </row>
    <row r="116" spans="1:6" ht="80.25" customHeight="1">
      <c r="A116" s="201" t="s">
        <v>151</v>
      </c>
      <c r="B116" s="201"/>
      <c r="C116" s="201"/>
      <c r="D116" s="16">
        <v>100479</v>
      </c>
      <c r="E116" s="80"/>
      <c r="F116" s="80"/>
    </row>
    <row r="117" spans="1:6" ht="15" customHeight="1">
      <c r="A117" s="6"/>
      <c r="B117" s="6"/>
      <c r="C117" s="6"/>
      <c r="D117" s="6"/>
      <c r="E117" s="80"/>
      <c r="F117" s="80"/>
    </row>
    <row r="118" spans="1:6" ht="30.65" customHeight="1">
      <c r="A118" s="132" t="s">
        <v>77</v>
      </c>
      <c r="B118" s="133"/>
      <c r="C118" s="133"/>
      <c r="D118" s="133"/>
      <c r="E118" s="80"/>
      <c r="F118" s="80"/>
    </row>
    <row r="119" spans="1:6" ht="39">
      <c r="A119" s="73" t="s">
        <v>78</v>
      </c>
      <c r="B119" s="25" t="s">
        <v>79</v>
      </c>
      <c r="C119" s="25" t="s">
        <v>80</v>
      </c>
      <c r="D119" s="25" t="s">
        <v>81</v>
      </c>
      <c r="E119" s="80"/>
      <c r="F119" s="80"/>
    </row>
    <row r="120" spans="1:6" ht="57" customHeight="1">
      <c r="A120" s="17" t="s">
        <v>152</v>
      </c>
      <c r="B120" s="13">
        <v>19260</v>
      </c>
      <c r="C120" s="101">
        <v>169036</v>
      </c>
      <c r="D120" s="56"/>
      <c r="E120" s="80"/>
      <c r="F120" s="80"/>
    </row>
    <row r="121" spans="1:6" ht="66" customHeight="1">
      <c r="A121" s="17" t="s">
        <v>153</v>
      </c>
      <c r="B121" s="13">
        <v>7758</v>
      </c>
      <c r="C121" s="101">
        <v>39875</v>
      </c>
      <c r="D121" s="56"/>
      <c r="E121" s="80"/>
      <c r="F121" s="80"/>
    </row>
    <row r="122" spans="1:6" ht="60.75" customHeight="1">
      <c r="A122" s="17" t="s">
        <v>154</v>
      </c>
      <c r="B122" s="13">
        <v>48150</v>
      </c>
      <c r="C122" s="101">
        <v>30645</v>
      </c>
      <c r="D122" s="56"/>
      <c r="E122" s="80"/>
      <c r="F122" s="80"/>
    </row>
    <row r="123" spans="1:6" ht="75" customHeight="1">
      <c r="A123" s="17" t="s">
        <v>155</v>
      </c>
      <c r="B123" s="13">
        <v>48150</v>
      </c>
      <c r="C123" s="99">
        <v>27000</v>
      </c>
      <c r="D123" s="56"/>
      <c r="E123" s="80"/>
      <c r="F123" s="80"/>
    </row>
    <row r="124" spans="1:6" ht="72" customHeight="1">
      <c r="A124" s="17" t="s">
        <v>156</v>
      </c>
      <c r="B124" s="13">
        <v>48150</v>
      </c>
      <c r="C124" s="102" t="s">
        <v>157</v>
      </c>
      <c r="D124" s="56"/>
      <c r="E124" s="80"/>
      <c r="F124" s="80"/>
    </row>
    <row r="125" spans="1:6" ht="52.5" customHeight="1">
      <c r="A125" s="17" t="s">
        <v>158</v>
      </c>
      <c r="B125" s="13">
        <f>19260</f>
        <v>19260</v>
      </c>
      <c r="C125" s="101">
        <v>51475</v>
      </c>
      <c r="D125" s="56"/>
      <c r="E125" s="80"/>
      <c r="F125" s="80"/>
    </row>
    <row r="126" spans="1:6" ht="60" customHeight="1">
      <c r="A126" s="17" t="s">
        <v>159</v>
      </c>
      <c r="B126" s="13">
        <v>5774</v>
      </c>
      <c r="C126" s="56">
        <v>2045</v>
      </c>
      <c r="D126" s="56">
        <v>88</v>
      </c>
      <c r="E126" s="80"/>
      <c r="F126" s="80"/>
    </row>
    <row r="128" spans="1:6" ht="49" customHeight="1">
      <c r="A128" s="213" t="s">
        <v>160</v>
      </c>
      <c r="B128" s="214"/>
      <c r="C128" s="214"/>
      <c r="D128" s="214"/>
    </row>
    <row r="130" spans="1:1" ht="200.5">
      <c r="A130" s="100" t="s">
        <v>161</v>
      </c>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1" spans="1:1">
      <c r="A261" s="10"/>
    </row>
    <row r="262" spans="1:1">
      <c r="A262" s="10"/>
    </row>
    <row r="263" spans="1:1">
      <c r="A263" s="10"/>
    </row>
    <row r="264" spans="1:1">
      <c r="A264" s="10"/>
    </row>
    <row r="265" spans="1:1">
      <c r="A265" s="10"/>
    </row>
    <row r="266" spans="1:1">
      <c r="A266" s="10"/>
    </row>
    <row r="267" spans="1:1">
      <c r="A267" s="10"/>
    </row>
    <row r="268" spans="1:1">
      <c r="A268" s="10"/>
    </row>
    <row r="269" spans="1:1">
      <c r="A269" s="10"/>
    </row>
    <row r="272" spans="1:1">
      <c r="A272" s="10"/>
    </row>
    <row r="329" spans="1:1">
      <c r="A329" s="10"/>
    </row>
    <row r="330" spans="1:1">
      <c r="A330" s="10"/>
    </row>
  </sheetData>
  <sheetProtection formatColumns="0" formatRows="0" selectLockedCells="1"/>
  <mergeCells count="111">
    <mergeCell ref="A76:B76"/>
    <mergeCell ref="A71:F71"/>
    <mergeCell ref="C72:F72"/>
    <mergeCell ref="C73:F73"/>
    <mergeCell ref="B34:F34"/>
    <mergeCell ref="D35:F35"/>
    <mergeCell ref="A36:F36"/>
    <mergeCell ref="A37:B37"/>
    <mergeCell ref="C37:F37"/>
    <mergeCell ref="A38:B38"/>
    <mergeCell ref="C38:F38"/>
    <mergeCell ref="A128:D128"/>
    <mergeCell ref="E54:F54"/>
    <mergeCell ref="A57:F57"/>
    <mergeCell ref="C58:F58"/>
    <mergeCell ref="E47:F47"/>
    <mergeCell ref="E48:F48"/>
    <mergeCell ref="E49:F49"/>
    <mergeCell ref="E50:F50"/>
    <mergeCell ref="E51:F51"/>
    <mergeCell ref="A82:F82"/>
    <mergeCell ref="C64:F64"/>
    <mergeCell ref="C65:F65"/>
    <mergeCell ref="C66:F66"/>
    <mergeCell ref="A68:F68"/>
    <mergeCell ref="B69:F69"/>
    <mergeCell ref="C59:F59"/>
    <mergeCell ref="C60:F60"/>
    <mergeCell ref="A1:F1"/>
    <mergeCell ref="C7:F7"/>
    <mergeCell ref="C8:F8"/>
    <mergeCell ref="C9:F9"/>
    <mergeCell ref="C10:F10"/>
    <mergeCell ref="C11:F11"/>
    <mergeCell ref="A2:F2"/>
    <mergeCell ref="A3:F3"/>
    <mergeCell ref="C4:F4"/>
    <mergeCell ref="C5:F5"/>
    <mergeCell ref="C6:F6"/>
    <mergeCell ref="C79:D79"/>
    <mergeCell ref="C78:D78"/>
    <mergeCell ref="C12:F12"/>
    <mergeCell ref="C13:F13"/>
    <mergeCell ref="C14:F14"/>
    <mergeCell ref="C15:F15"/>
    <mergeCell ref="C19:F19"/>
    <mergeCell ref="C22:F22"/>
    <mergeCell ref="C23:F23"/>
    <mergeCell ref="C24:F24"/>
    <mergeCell ref="C16:F16"/>
    <mergeCell ref="C17:F17"/>
    <mergeCell ref="C18:F18"/>
    <mergeCell ref="C25:F25"/>
    <mergeCell ref="C28:F28"/>
    <mergeCell ref="C29:F29"/>
    <mergeCell ref="A31:F31"/>
    <mergeCell ref="D30:F30"/>
    <mergeCell ref="B32:F32"/>
    <mergeCell ref="D33:F33"/>
    <mergeCell ref="E52:F52"/>
    <mergeCell ref="E53:F53"/>
    <mergeCell ref="C39:F39"/>
    <mergeCell ref="C41:F41"/>
    <mergeCell ref="A39:B39"/>
    <mergeCell ref="A40:B40"/>
    <mergeCell ref="A41:B41"/>
    <mergeCell ref="A42:B42"/>
    <mergeCell ref="C40:D40"/>
    <mergeCell ref="C42:D42"/>
    <mergeCell ref="B55:D55"/>
    <mergeCell ref="C74:F74"/>
    <mergeCell ref="D70:F70"/>
    <mergeCell ref="A44:F44"/>
    <mergeCell ref="E45:F45"/>
    <mergeCell ref="E46:F46"/>
    <mergeCell ref="C61:F61"/>
    <mergeCell ref="C62:F62"/>
    <mergeCell ref="C63:F63"/>
    <mergeCell ref="A104:D104"/>
    <mergeCell ref="A103:D103"/>
    <mergeCell ref="B100:D100"/>
    <mergeCell ref="B101:D101"/>
    <mergeCell ref="A78:B78"/>
    <mergeCell ref="A72:B72"/>
    <mergeCell ref="A73:B73"/>
    <mergeCell ref="A74:B74"/>
    <mergeCell ref="A75:B75"/>
    <mergeCell ref="A80:B80"/>
    <mergeCell ref="C80:D80"/>
    <mergeCell ref="A79:B79"/>
    <mergeCell ref="A77:B77"/>
    <mergeCell ref="B96:D96"/>
    <mergeCell ref="B97:D97"/>
    <mergeCell ref="B98:D98"/>
    <mergeCell ref="B99:D99"/>
    <mergeCell ref="B93:C93"/>
    <mergeCell ref="D93:F94"/>
    <mergeCell ref="A95:F95"/>
    <mergeCell ref="C75:F75"/>
    <mergeCell ref="C76:F76"/>
    <mergeCell ref="C77:F77"/>
    <mergeCell ref="A81:B81"/>
    <mergeCell ref="A113:C113"/>
    <mergeCell ref="A114:C114"/>
    <mergeCell ref="A112:C112"/>
    <mergeCell ref="A105:B105"/>
    <mergeCell ref="A118:D118"/>
    <mergeCell ref="A110:D110"/>
    <mergeCell ref="A115:C115"/>
    <mergeCell ref="A116:C116"/>
    <mergeCell ref="A111:C111"/>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E697B08D5B5438F425F0CF0F44139" ma:contentTypeVersion="18" ma:contentTypeDescription="Create a new document." ma:contentTypeScope="" ma:versionID="6611d98a8d6128fb082ba4d3904ab740">
  <xsd:schema xmlns:xsd="http://www.w3.org/2001/XMLSchema" xmlns:xs="http://www.w3.org/2001/XMLSchema" xmlns:p="http://schemas.microsoft.com/office/2006/metadata/properties" xmlns:ns2="6363affa-6b9e-484a-8db4-0c412fd91626" xmlns:ns3="5cdef476-a9e8-4623-96e0-4fdc03975736" targetNamespace="http://schemas.microsoft.com/office/2006/metadata/properties" ma:root="true" ma:fieldsID="dea7ad910d8a54302f937f78cb2c4551" ns2:_="" ns3:_="">
    <xsd:import namespace="6363affa-6b9e-484a-8db4-0c412fd91626"/>
    <xsd:import namespace="5cdef476-a9e8-4623-96e0-4fdc039757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63affa-6b9e-484a-8db4-0c412fd91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529707-2db4-4d65-b48c-8d6c62b80710"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def476-a9e8-4623-96e0-4fdc039757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2c55d6a-0e37-4bd3-a68b-746142a83f04}" ma:internalName="TaxCatchAll" ma:showField="CatchAllData" ma:web="5cdef476-a9e8-4623-96e0-4fdc039757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63affa-6b9e-484a-8db4-0c412fd91626">
      <Terms xmlns="http://schemas.microsoft.com/office/infopath/2007/PartnerControls"/>
    </lcf76f155ced4ddcb4097134ff3c332f>
    <TaxCatchAll xmlns="5cdef476-a9e8-4623-96e0-4fdc03975736" xsi:nil="true"/>
  </documentManagement>
</p:properties>
</file>

<file path=customXml/itemProps1.xml><?xml version="1.0" encoding="utf-8"?>
<ds:datastoreItem xmlns:ds="http://schemas.openxmlformats.org/officeDocument/2006/customXml" ds:itemID="{05285114-CDD7-4E00-873E-C5FB49E3E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63affa-6b9e-484a-8db4-0c412fd91626"/>
    <ds:schemaRef ds:uri="5cdef476-a9e8-4623-96e0-4fdc03975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3.xml><?xml version="1.0" encoding="utf-8"?>
<ds:datastoreItem xmlns:ds="http://schemas.openxmlformats.org/officeDocument/2006/customXml" ds:itemID="{2F210AB5-1EE9-4C86-AE73-3D5D0AAABF1F}">
  <ds:schemaRefs>
    <ds:schemaRef ds:uri="http://purl.org/dc/terms/"/>
    <ds:schemaRef ds:uri="http://schemas.openxmlformats.org/package/2006/metadata/core-properties"/>
    <ds:schemaRef ds:uri="http://schemas.microsoft.com/office/infopath/2007/PartnerControls"/>
    <ds:schemaRef ds:uri="http://purl.org/dc/elements/1.1/"/>
    <ds:schemaRef ds:uri="5cdef476-a9e8-4623-96e0-4fdc03975736"/>
    <ds:schemaRef ds:uri="http://purl.org/dc/dcmitype/"/>
    <ds:schemaRef ds:uri="http://schemas.microsoft.com/office/2006/documentManagement/types"/>
    <ds:schemaRef ds:uri="http://www.w3.org/XML/1998/namespace"/>
    <ds:schemaRef ds:uri="6363affa-6b9e-484a-8db4-0c412fd9162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2025-04-13T20:48:30Z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0x010100DA8E697B08D5B5438F425F0CF0F44139</vt:lpwstr>
  </property>
  <property fmtid="{D5CDD505-2E9C-101B-9397-08002B2CF9AE}" pid="3" name="MediaServiceImageTags">
    <vt:lpwstr/>
  </property>
</Properties>
</file>